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1 Allan Hancock\"/>
    </mc:Choice>
  </mc:AlternateContent>
  <bookViews>
    <workbookView xWindow="9885" yWindow="2555" windowWidth="24135" windowHeight="1554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Sheet1!$A$1:$N$55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Sheet2!$A$1:$N$54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K51" i="6"/>
  <c r="G49" i="6"/>
  <c r="K49" i="6"/>
  <c r="G47" i="6"/>
  <c r="G45" i="6"/>
  <c r="G43" i="6"/>
  <c r="G41" i="6"/>
  <c r="G39" i="6"/>
  <c r="G37" i="6"/>
  <c r="K47" i="6"/>
  <c r="K39" i="6"/>
  <c r="I28" i="6"/>
  <c r="G28" i="6"/>
  <c r="K28" i="6" s="1"/>
  <c r="I26" i="6"/>
  <c r="G26" i="6"/>
  <c r="K26" i="6" s="1"/>
  <c r="I24" i="6"/>
  <c r="G24" i="6"/>
  <c r="K24" i="6" s="1"/>
  <c r="I22" i="6"/>
  <c r="G22" i="6"/>
  <c r="I20" i="6"/>
  <c r="G20" i="6"/>
  <c r="I18" i="6"/>
  <c r="G18" i="6"/>
  <c r="K18" i="6"/>
  <c r="I16" i="6"/>
  <c r="G16" i="6"/>
  <c r="K16" i="6" s="1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  <c r="K45" i="6"/>
  <c r="K41" i="6"/>
  <c r="K43" i="6"/>
  <c r="K37" i="6"/>
  <c r="K22" i="6"/>
  <c r="K20" i="6"/>
</calcChain>
</file>

<file path=xl/sharedStrings.xml><?xml version="1.0" encoding="utf-8"?>
<sst xmlns="http://schemas.openxmlformats.org/spreadsheetml/2006/main" count="677" uniqueCount="114">
  <si>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</si>
  <si>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</si>
  <si>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</si>
  <si>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</si>
  <si>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</si>
  <si>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</si>
  <si>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</si>
  <si>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</si>
  <si>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</si>
  <si>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</si>
  <si>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</si>
  <si>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</si>
  <si>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</si>
  <si>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</si>
  <si>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</si>
  <si>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</si>
  <si>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</si>
  <si>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</si>
  <si>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</si>
  <si>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</si>
  <si>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</si>
  <si>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</si>
  <si>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</si>
  <si>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</si>
  <si>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</si>
  <si>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</si>
  <si>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</si>
  <si>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</si>
  <si>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</si>
  <si>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</si>
  <si>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</si>
  <si>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</si>
  <si>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</si>
  <si>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</si>
  <si>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</si>
  <si>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</si>
  <si>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</si>
  <si>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</si>
  <si>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</si>
  <si>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</si>
  <si>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</si>
  <si>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</si>
  <si>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</si>
  <si>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</si>
  <si>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</si>
  <si>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</si>
  <si>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</si>
  <si>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</si>
  <si>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</si>
  <si>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</si>
  <si>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</si>
  <si>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</si>
  <si>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</si>
  <si>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</si>
  <si>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</si>
  <si>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</si>
  <si>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</si>
  <si>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</si>
  <si>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</si>
  <si>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</si>
  <si>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</si>
  <si>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</si>
  <si>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</si>
  <si>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</si>
  <si>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</si>
  <si>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</si>
  <si>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</si>
  <si>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</si>
  <si>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</si>
  <si>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</si>
  <si>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</si>
  <si>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</si>
  <si>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</si>
  <si>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</si>
  <si>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</si>
  <si>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</si>
  <si>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</si>
  <si>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</si>
  <si>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</si>
  <si>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</si>
  <si>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</si>
  <si>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</si>
  <si>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</si>
  <si>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</si>
  <si>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</si>
  <si>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</si>
  <si>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</si>
  <si>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</si>
  <si>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</si>
  <si>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</si>
  <si>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</si>
  <si>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</si>
  <si>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</si>
  <si>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</si>
  <si>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</si>
  <si>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</si>
  <si>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</si>
  <si>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</si>
  <si>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</si>
  <si>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</si>
  <si>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Allan Hancock College</t>
  </si>
  <si>
    <t>Lompoc Unified School District</t>
  </si>
  <si>
    <t>?</t>
  </si>
  <si>
    <t>This is an estimate because we do not have baseline data on course completion rates.</t>
  </si>
  <si>
    <t>In 2014-2105, 15 students passed all four sections of the GED exam.</t>
  </si>
  <si>
    <t>Data not currently available.  We will explore methods to collect and track this data.</t>
  </si>
  <si>
    <t>92 is the baseline  number of petitions received in 2014-2015.  On the admissions application, 171 students indicated the goal of a vocational certificate or certification.</t>
  </si>
  <si>
    <t>APEX, Burlington English, ALEKS math</t>
  </si>
  <si>
    <t>EL Civics, CASAS, Burlington English classroom instruction</t>
  </si>
  <si>
    <t>N/A</t>
  </si>
  <si>
    <t>New program or incorporated into existing program</t>
  </si>
  <si>
    <t>New program</t>
  </si>
  <si>
    <t>Possible new program</t>
  </si>
  <si>
    <t>2,180 students enrolled in CE classes in fall 2015, indicated education beyond noncredit as a goal, i.e. transfer, 4 year degree, etc.) migration study indicated 1,127 transitioned between 2010-2014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</si>
</sst>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3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9" fontId="4" fillId="3" borderId="1" xfId="2" applyFont="1" applyFill="1" applyBorder="1" applyAlignment="1" applyProtection="1">
      <alignment horizontal="left" vertical="top" wrapText="1"/>
      <protection locked="0"/>
    </xf>
    <xf numFmtId="0" fontId="3" fillId="2" borderId="0" xfId="3" applyFont="1" applyFill="1" applyAlignment="1" applyProtection="1">
      <alignment horizontal="left" vertical="top" wrapText="1"/>
      <protection hidden="1"/>
    </xf>
    <xf numFmtId="9" fontId="4" fillId="3" borderId="1" xfId="2" applyFont="1" applyFill="1" applyBorder="1" applyAlignment="1" applyProtection="1">
      <alignment horizontal="left" vertical="top"/>
      <protection locked="0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G53"/>
  <sheetViews>
    <sheetView tabSelected="1" topLeftCell="A1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14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14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4" t="s">
        <v>13</v>
      </c>
      <c r="C8" s="84"/>
      <c r="D8" s="15"/>
      <c r="E8" s="80" t="s">
        <v>17</v>
      </c>
      <c r="F8" s="81"/>
      <c r="G8" s="81"/>
      <c r="H8" s="81"/>
      <c r="I8" s="81"/>
      <c r="J8" s="81"/>
      <c r="K8" s="82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5" t="s">
        <v>87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8"/>
      <c r="D12" s="88"/>
      <c r="E12" s="88"/>
      <c r="F12" s="16"/>
      <c r="G12" s="72" t="s">
        <v>11</v>
      </c>
      <c r="H12" s="24"/>
      <c r="I12" s="72" t="s">
        <v>12</v>
      </c>
      <c r="J12" s="24"/>
      <c r="K12" s="90" t="s">
        <v>90</v>
      </c>
      <c r="L12" s="24"/>
      <c r="M12" s="72" t="s">
        <v>92</v>
      </c>
      <c r="N12" s="25"/>
    </row>
    <row r="13" spans="1:14" ht="15.95" customHeight="1" x14ac:dyDescent="0.65">
      <c r="A13" s="17"/>
      <c r="B13" s="23"/>
      <c r="C13" s="88"/>
      <c r="D13" s="88"/>
      <c r="E13" s="88"/>
      <c r="F13" s="16"/>
      <c r="G13" s="73"/>
      <c r="H13" s="16"/>
      <c r="I13" s="73"/>
      <c r="J13" s="16"/>
      <c r="K13" s="91"/>
      <c r="L13" s="16"/>
      <c r="M13" s="73"/>
      <c r="N13" s="25"/>
    </row>
    <row r="14" spans="1:14" ht="15.95" customHeight="1" x14ac:dyDescent="0.65">
      <c r="A14" s="26"/>
      <c r="B14" s="27"/>
      <c r="C14" s="88"/>
      <c r="D14" s="88"/>
      <c r="E14" s="88"/>
      <c r="F14" s="28"/>
      <c r="G14" s="74"/>
      <c r="H14" s="28"/>
      <c r="I14" s="74"/>
      <c r="J14" s="28"/>
      <c r="K14" s="92"/>
      <c r="L14" s="28"/>
      <c r="M14" s="7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5" t="s">
        <v>94</v>
      </c>
      <c r="D16" s="86"/>
      <c r="E16" s="87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5726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5897</v>
      </c>
      <c r="J16" s="36"/>
      <c r="K16" s="39">
        <f>IFERROR((I16-G16)/G16,"")</f>
        <v>2.9863779252532308E-2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85" t="s">
        <v>89</v>
      </c>
      <c r="D18" s="86"/>
      <c r="E18" s="87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2347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2422</v>
      </c>
      <c r="J18" s="36"/>
      <c r="K18" s="39">
        <f>IFERROR((I18-G18)/G18,"")</f>
        <v>3.1955688112484025E-2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95</v>
      </c>
      <c r="D20" s="86"/>
      <c r="E20" s="87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30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96</v>
      </c>
      <c r="D22" s="86"/>
      <c r="E22" s="87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35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97</v>
      </c>
      <c r="D24" s="86"/>
      <c r="E24" s="87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186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198</v>
      </c>
      <c r="J24" s="36"/>
      <c r="K24" s="39">
        <f>IFERROR((I24-G24)/G24,"")</f>
        <v>6.4516129032258063E-2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98</v>
      </c>
      <c r="D26" s="86"/>
      <c r="E26" s="87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3487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3522</v>
      </c>
      <c r="J26" s="36"/>
      <c r="K26" s="39">
        <f>IFERROR((I26-G26)/G26,"")</f>
        <v>1.0037281330656725E-2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99</v>
      </c>
      <c r="D28" s="86"/>
      <c r="E28" s="87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53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53</v>
      </c>
      <c r="J28" s="36"/>
      <c r="K28" s="39">
        <f>IFERROR((I28-G28)/G28,"")</f>
        <v>0</v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76" t="s">
        <v>88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8"/>
      <c r="D33" s="88"/>
      <c r="E33" s="88"/>
      <c r="F33" s="16"/>
      <c r="G33" s="72" t="s">
        <v>1</v>
      </c>
      <c r="H33" s="24"/>
      <c r="I33" s="72" t="s">
        <v>2</v>
      </c>
      <c r="J33" s="24"/>
      <c r="K33" s="90" t="s">
        <v>0</v>
      </c>
      <c r="L33" s="24"/>
      <c r="M33" s="72" t="s">
        <v>92</v>
      </c>
      <c r="N33" s="25"/>
    </row>
    <row r="34" spans="1:33" ht="5.15" customHeight="1" x14ac:dyDescent="0.65">
      <c r="A34" s="17"/>
      <c r="B34" s="23"/>
      <c r="C34" s="88"/>
      <c r="D34" s="88"/>
      <c r="E34" s="88"/>
      <c r="F34" s="16"/>
      <c r="G34" s="73"/>
      <c r="H34" s="16"/>
      <c r="I34" s="73"/>
      <c r="J34" s="16"/>
      <c r="K34" s="91"/>
      <c r="L34" s="16"/>
      <c r="M34" s="73"/>
      <c r="N34" s="25"/>
    </row>
    <row r="35" spans="1:33" x14ac:dyDescent="0.65">
      <c r="A35" s="26"/>
      <c r="B35" s="27"/>
      <c r="C35" s="88"/>
      <c r="D35" s="88"/>
      <c r="E35" s="88"/>
      <c r="F35" s="28"/>
      <c r="G35" s="74"/>
      <c r="H35" s="28"/>
      <c r="I35" s="74"/>
      <c r="J35" s="28"/>
      <c r="K35" s="92"/>
      <c r="L35" s="28"/>
      <c r="M35" s="7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7" t="s">
        <v>3</v>
      </c>
      <c r="D37" s="78"/>
      <c r="E37" s="79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450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125</v>
      </c>
      <c r="J37" s="36"/>
      <c r="K37" s="39">
        <f>IFERROR(I37/G37,"")</f>
        <v>0.27777777777777779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77" t="s">
        <v>4</v>
      </c>
      <c r="D39" s="78"/>
      <c r="E39" s="79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2000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250</v>
      </c>
      <c r="J39" s="36"/>
      <c r="K39" s="39">
        <f>IFERROR(I39/G39,"")</f>
        <v>0.125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5</v>
      </c>
      <c r="D41" s="78"/>
      <c r="E41" s="79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800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66</v>
      </c>
      <c r="J41" s="36"/>
      <c r="K41" s="39">
        <f>IFERROR(I41/G41,"")</f>
        <v>8.2500000000000004E-2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6</v>
      </c>
      <c r="D43" s="78"/>
      <c r="E43" s="79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25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20</v>
      </c>
      <c r="J43" s="36"/>
      <c r="K43" s="39">
        <f>IFERROR(I43/G43,"")</f>
        <v>0.8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7</v>
      </c>
      <c r="D45" s="78"/>
      <c r="E45" s="79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2180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564</v>
      </c>
      <c r="J45" s="36"/>
      <c r="K45" s="39">
        <f>IFERROR(I45/G45,"")</f>
        <v>0.25871559633027524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8</v>
      </c>
      <c r="D47" s="78"/>
      <c r="E47" s="79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171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92</v>
      </c>
      <c r="J47" s="36"/>
      <c r="K47" s="39">
        <f>IFERROR(I47/G47,"")</f>
        <v>0.53801169590643272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9</v>
      </c>
      <c r="D49" s="78"/>
      <c r="E49" s="79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35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20</v>
      </c>
      <c r="J49" s="36"/>
      <c r="K49" s="39">
        <f>IFERROR(I49/G49,"")</f>
        <v>0.5714285714285714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10</v>
      </c>
      <c r="D51" s="78"/>
      <c r="E51" s="79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 t="str">
        <f>IFERROR(I51/G51,"")</f>
        <v/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5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K55"/>
  <sheetViews>
    <sheetView topLeftCell="E31" zoomScale="130" zoomScaleNormal="130" workbookViewId="0">
      <selection activeCell="B33" sqref="B33:N3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 t="s">
        <v>100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5492</v>
      </c>
      <c r="H18" s="63"/>
      <c r="I18" s="67">
        <v>5547</v>
      </c>
      <c r="J18" s="36"/>
      <c r="K18" s="64">
        <f>IFERROR((I18-G18)/G18,"")</f>
        <v>1.0014566642388929E-2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2175</v>
      </c>
      <c r="H20" s="63"/>
      <c r="I20" s="67">
        <v>2197</v>
      </c>
      <c r="J20" s="36"/>
      <c r="K20" s="64">
        <f>IFERROR((I20-G20)/G20,"")</f>
        <v>1.0114942528735632E-2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186</v>
      </c>
      <c r="H26" s="63"/>
      <c r="I26" s="67">
        <v>188</v>
      </c>
      <c r="J26" s="36"/>
      <c r="K26" s="64">
        <f>IFERROR((I26-G26)/G26,"")</f>
        <v>1.0752688172043012E-2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3487</v>
      </c>
      <c r="H28" s="63"/>
      <c r="I28" s="67">
        <v>3522</v>
      </c>
      <c r="J28" s="36"/>
      <c r="K28" s="64">
        <f>IFERROR((I28-G28)/G28,"")</f>
        <v>1.0037281330656725E-2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53</v>
      </c>
      <c r="H30" s="63"/>
      <c r="I30" s="67">
        <v>53</v>
      </c>
      <c r="J30" s="36"/>
      <c r="K30" s="64">
        <f>IFERROR((I30-G30)/G30,"")</f>
        <v>0</v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69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70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>
        <v>2000</v>
      </c>
      <c r="H41" s="63"/>
      <c r="I41" s="67">
        <v>250</v>
      </c>
      <c r="J41" s="36"/>
      <c r="K41" s="64">
        <f>IFERROR(I41/G41,"")</f>
        <v>0.125</v>
      </c>
      <c r="L41" s="36"/>
      <c r="M41" s="69" t="s">
        <v>103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70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>
        <v>650</v>
      </c>
      <c r="H43" s="63"/>
      <c r="I43" s="67">
        <v>16</v>
      </c>
      <c r="J43" s="36"/>
      <c r="K43" s="64">
        <f>IFERROR(I43/G43,"")</f>
        <v>2.4615384615384615E-2</v>
      </c>
      <c r="L43" s="36"/>
      <c r="M43" s="69" t="s">
        <v>104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70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69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70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>
        <v>2180</v>
      </c>
      <c r="H47" s="63"/>
      <c r="I47" s="67">
        <v>564</v>
      </c>
      <c r="J47" s="36"/>
      <c r="K47" s="64">
        <f>IFERROR(I47/G47,"")</f>
        <v>0.25871559633027524</v>
      </c>
      <c r="L47" s="36"/>
      <c r="M47" s="69" t="s">
        <v>113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70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>
        <v>171</v>
      </c>
      <c r="H49" s="63"/>
      <c r="I49" s="67">
        <v>92</v>
      </c>
      <c r="J49" s="36"/>
      <c r="K49" s="64">
        <f>IFERROR(I49/G49,"")</f>
        <v>0.53801169590643272</v>
      </c>
      <c r="L49" s="36"/>
      <c r="M49" s="69" t="s">
        <v>106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70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 t="s">
        <v>102</v>
      </c>
      <c r="H51" s="63"/>
      <c r="I51" s="67"/>
      <c r="J51" s="36"/>
      <c r="K51" s="64" t="str">
        <f>IFERROR(I51/G51,"")</f>
        <v/>
      </c>
      <c r="L51" s="36"/>
      <c r="M51" s="69" t="s">
        <v>105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70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 t="s">
        <v>102</v>
      </c>
      <c r="H53" s="63"/>
      <c r="I53" s="67"/>
      <c r="J53" s="36"/>
      <c r="K53" s="64" t="str">
        <f>IFERROR(I53/G53,"")</f>
        <v/>
      </c>
      <c r="L53" s="36"/>
      <c r="M53" s="69" t="s">
        <v>105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0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P7" sqref="P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 t="s">
        <v>101</v>
      </c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234</v>
      </c>
      <c r="H18" s="63"/>
      <c r="I18" s="67">
        <v>350</v>
      </c>
      <c r="J18" s="36"/>
      <c r="K18" s="64">
        <f>IFERROR((I18-G18)/G18,"")</f>
        <v>0.49572649572649574</v>
      </c>
      <c r="L18" s="36"/>
      <c r="M18" s="71" t="s">
        <v>107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172</v>
      </c>
      <c r="H20" s="63"/>
      <c r="I20" s="67">
        <v>225</v>
      </c>
      <c r="J20" s="36"/>
      <c r="K20" s="64">
        <f>IFERROR((I20-G20)/G20,"")</f>
        <v>0.30813953488372092</v>
      </c>
      <c r="L20" s="36"/>
      <c r="M20" s="71" t="s">
        <v>108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30</v>
      </c>
      <c r="J22" s="36"/>
      <c r="K22" s="64" t="str">
        <f>IFERROR((I22-G22)/G22,"")</f>
        <v/>
      </c>
      <c r="L22" s="36"/>
      <c r="M22" s="71" t="s">
        <v>110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35</v>
      </c>
      <c r="J24" s="36"/>
      <c r="K24" s="64" t="str">
        <f>IFERROR((I24-G24)/G24,"")</f>
        <v/>
      </c>
      <c r="L24" s="36"/>
      <c r="M24" s="71" t="s">
        <v>111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0</v>
      </c>
      <c r="H26" s="63"/>
      <c r="I26" s="67">
        <v>10</v>
      </c>
      <c r="J26" s="36"/>
      <c r="K26" s="64" t="str">
        <f>IFERROR((I26-G26)/G26,"")</f>
        <v/>
      </c>
      <c r="L26" s="36"/>
      <c r="M26" s="71" t="s">
        <v>112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71" t="s">
        <v>109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71" t="s">
        <v>109</v>
      </c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>
        <v>450</v>
      </c>
      <c r="H39" s="63"/>
      <c r="I39" s="67">
        <v>125</v>
      </c>
      <c r="J39" s="36"/>
      <c r="K39" s="64">
        <f>IFERROR(I39/G39,"")</f>
        <v>0.27777777777777779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>
        <v>150</v>
      </c>
      <c r="H43" s="63"/>
      <c r="I43" s="67">
        <v>50</v>
      </c>
      <c r="J43" s="36"/>
      <c r="K43" s="64">
        <f>IFERROR(I43/G43,"")</f>
        <v>0.33333333333333331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>
        <v>25</v>
      </c>
      <c r="H45" s="63"/>
      <c r="I45" s="67">
        <v>20</v>
      </c>
      <c r="J45" s="36"/>
      <c r="K45" s="64">
        <f>IFERROR(I45/G45,"")</f>
        <v>0.8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>
        <v>35</v>
      </c>
      <c r="H51" s="63"/>
      <c r="I51" s="67">
        <v>20</v>
      </c>
      <c r="J51" s="36"/>
      <c r="K51" s="64">
        <f>IFERROR(I51/G51,"")</f>
        <v>0.5714285714285714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9" t="s">
        <v>91</v>
      </c>
      <c r="F2" s="89"/>
      <c r="G2" s="89"/>
      <c r="H2" s="89"/>
      <c r="I2" s="89"/>
      <c r="J2" s="89"/>
      <c r="K2" s="89"/>
    </row>
    <row r="3" spans="1:37" ht="15.5" x14ac:dyDescent="0.65">
      <c r="C3" s="8"/>
      <c r="D3" s="8"/>
      <c r="E3" s="89"/>
      <c r="F3" s="89"/>
      <c r="G3" s="89"/>
      <c r="H3" s="89"/>
      <c r="I3" s="89"/>
      <c r="J3" s="89"/>
      <c r="K3" s="89"/>
    </row>
    <row r="4" spans="1:37" ht="15.5" x14ac:dyDescent="0.65">
      <c r="C4" s="8"/>
      <c r="D4" s="8"/>
      <c r="E4" s="89"/>
      <c r="F4" s="89"/>
      <c r="G4" s="89"/>
      <c r="H4" s="89"/>
      <c r="I4" s="89"/>
      <c r="J4" s="89"/>
      <c r="K4" s="89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6" t="s">
        <v>93</v>
      </c>
      <c r="C8" s="96"/>
      <c r="E8" s="93" t="str">
        <f>Summary!E8</f>
        <v>Allan Hancock</v>
      </c>
      <c r="F8" s="94"/>
      <c r="G8" s="94"/>
      <c r="H8" s="94"/>
      <c r="I8" s="94"/>
      <c r="J8" s="94"/>
      <c r="K8" s="95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4" t="s">
        <v>15</v>
      </c>
      <c r="C10" s="84"/>
      <c r="D10" s="15"/>
      <c r="E10" s="80"/>
      <c r="F10" s="81"/>
      <c r="G10" s="81"/>
      <c r="H10" s="81"/>
      <c r="I10" s="81"/>
      <c r="J10" s="81"/>
      <c r="K10" s="82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5" t="s">
        <v>87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8"/>
      <c r="D14" s="88"/>
      <c r="E14" s="88"/>
      <c r="F14" s="16"/>
      <c r="G14" s="97" t="s">
        <v>11</v>
      </c>
      <c r="H14" s="24"/>
      <c r="I14" s="97" t="s">
        <v>12</v>
      </c>
      <c r="J14" s="24"/>
      <c r="K14" s="100" t="s">
        <v>90</v>
      </c>
      <c r="L14" s="24"/>
      <c r="M14" s="97" t="s">
        <v>92</v>
      </c>
      <c r="N14" s="25"/>
    </row>
    <row r="15" spans="1:37" ht="15.95" customHeight="1" x14ac:dyDescent="0.65">
      <c r="A15" s="17"/>
      <c r="B15" s="23"/>
      <c r="C15" s="88"/>
      <c r="D15" s="88"/>
      <c r="E15" s="88"/>
      <c r="F15" s="16"/>
      <c r="G15" s="98"/>
      <c r="H15" s="16"/>
      <c r="I15" s="98"/>
      <c r="J15" s="16"/>
      <c r="K15" s="101"/>
      <c r="L15" s="16"/>
      <c r="M15" s="98"/>
      <c r="N15" s="25"/>
    </row>
    <row r="16" spans="1:37" ht="15.95" customHeight="1" x14ac:dyDescent="0.65">
      <c r="A16" s="26"/>
      <c r="B16" s="27"/>
      <c r="C16" s="88"/>
      <c r="D16" s="88"/>
      <c r="E16" s="88"/>
      <c r="F16" s="28"/>
      <c r="G16" s="99"/>
      <c r="H16" s="28"/>
      <c r="I16" s="99"/>
      <c r="J16" s="28"/>
      <c r="K16" s="102"/>
      <c r="L16" s="28"/>
      <c r="M16" s="99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6" t="s">
        <v>88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8"/>
      <c r="D35" s="88"/>
      <c r="E35" s="88"/>
      <c r="F35" s="16"/>
      <c r="G35" s="97" t="s">
        <v>1</v>
      </c>
      <c r="H35" s="24"/>
      <c r="I35" s="97" t="s">
        <v>2</v>
      </c>
      <c r="J35" s="24"/>
      <c r="K35" s="100" t="s">
        <v>0</v>
      </c>
      <c r="L35" s="24"/>
      <c r="M35" s="97" t="s">
        <v>92</v>
      </c>
      <c r="N35" s="25"/>
    </row>
    <row r="36" spans="1:33" ht="5.15" customHeight="1" x14ac:dyDescent="0.65">
      <c r="A36" s="17"/>
      <c r="B36" s="23"/>
      <c r="C36" s="88"/>
      <c r="D36" s="88"/>
      <c r="E36" s="88"/>
      <c r="F36" s="16"/>
      <c r="G36" s="98"/>
      <c r="H36" s="16"/>
      <c r="I36" s="98"/>
      <c r="J36" s="16"/>
      <c r="K36" s="101"/>
      <c r="L36" s="16"/>
      <c r="M36" s="98"/>
      <c r="N36" s="25"/>
    </row>
    <row r="37" spans="1:33" x14ac:dyDescent="0.65">
      <c r="A37" s="26"/>
      <c r="B37" s="27"/>
      <c r="C37" s="88"/>
      <c r="D37" s="88"/>
      <c r="E37" s="88"/>
      <c r="F37" s="28"/>
      <c r="G37" s="99"/>
      <c r="H37" s="28"/>
      <c r="I37" s="99"/>
      <c r="J37" s="28"/>
      <c r="K37" s="102"/>
      <c r="L37" s="28"/>
      <c r="M37" s="99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2015-11-10T22:34:16Z</cp:lastPrinted>
  <dcterms:created xsi:type="dcterms:W3CDTF">2015-10-06T00:58:22Z</dcterms:created>
  <dcterms:modified xsi:type="dcterms:W3CDTF">2015-12-01T03:38:32Z</dcterms:modified>
</cp:coreProperties>
</file>