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3 Barstow\"/>
    </mc:Choice>
  </mc:AlternateContent>
  <bookViews>
    <workbookView xWindow="0" yWindow="1840" windowWidth="20500" windowHeight="776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Barstow" sheetId="39" r:id="rId4"/>
    <sheet name="Silver Valley" sheetId="61" r:id="rId5"/>
    <sheet name="Baker" sheetId="43" r:id="rId6"/>
    <sheet name="Sheet4" sheetId="44" r:id="rId7"/>
    <sheet name="Sheet5" sheetId="45" r:id="rId8"/>
    <sheet name="Sheet6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5">#REF!</definedName>
    <definedName name="ddConsortia" localSheetId="2">[1]Census!$A$2:$A$71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9">#REF!</definedName>
    <definedName name="ddConsortia" localSheetId="10">#REF!</definedName>
    <definedName name="ddConsortia" localSheetId="11">#REF!</definedName>
    <definedName name="ddConsortia" localSheetId="4">#REF!</definedName>
    <definedName name="ddConsortia">#REF!</definedName>
    <definedName name="ddConsortium">ddConsortia!$A$2:$A$72</definedName>
    <definedName name="_xlnm.Print_Area" localSheetId="5">Baker!$A$1:$AB$72</definedName>
    <definedName name="_xlnm.Print_Area" localSheetId="3">Barstow!$A$1:$AB$72</definedName>
    <definedName name="_xlnm.Print_Area" localSheetId="12">Sheet10!$A$1:$AB$72</definedName>
    <definedName name="_xlnm.Print_Area" localSheetId="13">Sheet11!$A$1:$AB$72</definedName>
    <definedName name="_xlnm.Print_Area" localSheetId="14">Sheet12!$A$1:$AB$72</definedName>
    <definedName name="_xlnm.Print_Area" localSheetId="15">Sheet13!$A$1:$AB$72</definedName>
    <definedName name="_xlnm.Print_Area" localSheetId="16">Sheet14!$A$1:$AB$72</definedName>
    <definedName name="_xlnm.Print_Area" localSheetId="17">Sheet15!$A$1:$AB$72</definedName>
    <definedName name="_xlnm.Print_Area" localSheetId="18">Sheet16!$A$1:$AB$72</definedName>
    <definedName name="_xlnm.Print_Area" localSheetId="19">Sheet17!$A$1:$AB$72</definedName>
    <definedName name="_xlnm.Print_Area" localSheetId="20">Sheet18!$A$1:$AB$72</definedName>
    <definedName name="_xlnm.Print_Area" localSheetId="21">Sheet19!$A$1:$AB$72</definedName>
    <definedName name="_xlnm.Print_Area" localSheetId="22">Sheet20!$A$1:$AB$72</definedName>
    <definedName name="_xlnm.Print_Area" localSheetId="6">Sheet4!$A$1:$AB$72</definedName>
    <definedName name="_xlnm.Print_Area" localSheetId="7">Sheet5!$A$1:$AB$72</definedName>
    <definedName name="_xlnm.Print_Area" localSheetId="8">Sheet6!$A$1:$AB$72</definedName>
    <definedName name="_xlnm.Print_Area" localSheetId="9">Sheet7!$A$1:$AB$72</definedName>
    <definedName name="_xlnm.Print_Area" localSheetId="10">Sheet8!$A$1:$AB$72</definedName>
    <definedName name="_xlnm.Print_Area" localSheetId="11">Sheet9!$A$1:$AB$72</definedName>
    <definedName name="_xlnm.Print_Area" localSheetId="4">'Silver Valley'!$A$1:$AB$72</definedName>
    <definedName name="_xlnm.Print_Area" localSheetId="1">Summary!$A$1:$AB$71</definedName>
    <definedName name="tblDemographics" localSheetId="5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 localSheetId="4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3" i="41" l="1"/>
  <c r="H47" i="41"/>
  <c r="F43" i="41"/>
  <c r="F45" i="41"/>
  <c r="F47" i="41"/>
  <c r="J47" i="41"/>
  <c r="L45" i="41"/>
  <c r="L47" i="41"/>
  <c r="N47" i="41"/>
  <c r="N45" i="41"/>
  <c r="J43" i="41"/>
  <c r="J44" i="39"/>
  <c r="N46" i="39"/>
  <c r="N46" i="61"/>
  <c r="F48" i="61"/>
  <c r="L48" i="61"/>
  <c r="N48" i="61"/>
  <c r="F48" i="43"/>
  <c r="L48" i="43"/>
  <c r="N48" i="43"/>
  <c r="F48" i="44"/>
  <c r="L48" i="44"/>
  <c r="N48" i="44"/>
  <c r="F48" i="45"/>
  <c r="L48" i="45"/>
  <c r="N48" i="45"/>
  <c r="F48" i="46"/>
  <c r="L48" i="46"/>
  <c r="N48" i="46"/>
  <c r="F48" i="47"/>
  <c r="L48" i="47"/>
  <c r="N48" i="47"/>
  <c r="F48" i="48"/>
  <c r="L48" i="48"/>
  <c r="N48" i="48"/>
  <c r="F48" i="49"/>
  <c r="L48" i="49"/>
  <c r="N48" i="49"/>
  <c r="F48" i="50"/>
  <c r="L48" i="50"/>
  <c r="N48" i="50"/>
  <c r="F48" i="51"/>
  <c r="L48" i="51"/>
  <c r="N48" i="51"/>
  <c r="F48" i="52"/>
  <c r="L48" i="52"/>
  <c r="N48" i="52"/>
  <c r="F48" i="53"/>
  <c r="L48" i="53"/>
  <c r="N48" i="53"/>
  <c r="F48" i="54"/>
  <c r="L48" i="54"/>
  <c r="N48" i="54"/>
  <c r="F48" i="55"/>
  <c r="L48" i="55"/>
  <c r="N48" i="55"/>
  <c r="F48" i="56"/>
  <c r="L48" i="56"/>
  <c r="N48" i="56"/>
  <c r="F48" i="57"/>
  <c r="L48" i="57"/>
  <c r="N48" i="57"/>
  <c r="F48" i="58"/>
  <c r="L48" i="58"/>
  <c r="N48" i="58"/>
  <c r="F48" i="59"/>
  <c r="L48" i="59"/>
  <c r="N48" i="59"/>
  <c r="F48" i="60"/>
  <c r="L48" i="60"/>
  <c r="N48" i="60"/>
  <c r="F48" i="39"/>
  <c r="L48" i="39"/>
  <c r="N48" i="39"/>
  <c r="H48" i="61"/>
  <c r="J48" i="61"/>
  <c r="H48" i="43"/>
  <c r="J48" i="43"/>
  <c r="H48" i="44"/>
  <c r="J48" i="44"/>
  <c r="H48" i="45"/>
  <c r="J48" i="45"/>
  <c r="H48" i="46"/>
  <c r="J48" i="46"/>
  <c r="H48" i="47"/>
  <c r="J48" i="47"/>
  <c r="H48" i="48"/>
  <c r="J48" i="48"/>
  <c r="H48" i="49"/>
  <c r="J48" i="49"/>
  <c r="H48" i="50"/>
  <c r="J48" i="50"/>
  <c r="H48" i="51"/>
  <c r="J48" i="51"/>
  <c r="H48" i="52"/>
  <c r="J48" i="52"/>
  <c r="H48" i="53"/>
  <c r="J48" i="53"/>
  <c r="H48" i="54"/>
  <c r="J48" i="54"/>
  <c r="H48" i="55"/>
  <c r="J48" i="55"/>
  <c r="H48" i="56"/>
  <c r="J48" i="56"/>
  <c r="H48" i="57"/>
  <c r="J48" i="57"/>
  <c r="H48" i="58"/>
  <c r="J48" i="58"/>
  <c r="H48" i="59"/>
  <c r="J48" i="59"/>
  <c r="H48" i="60"/>
  <c r="J48" i="60"/>
  <c r="H48" i="39"/>
  <c r="J48" i="39"/>
  <c r="J44" i="61"/>
  <c r="J44" i="43"/>
  <c r="J44" i="44"/>
  <c r="J44" i="45"/>
  <c r="J44" i="46"/>
  <c r="J44" i="47"/>
  <c r="J44" i="48"/>
  <c r="J44" i="49"/>
  <c r="J44" i="50"/>
  <c r="J44" i="51"/>
  <c r="J44" i="52"/>
  <c r="J44" i="53"/>
  <c r="J44" i="54"/>
  <c r="J44" i="55"/>
  <c r="J44" i="56"/>
  <c r="J44" i="57"/>
  <c r="J44" i="58"/>
  <c r="J44" i="59"/>
  <c r="J44" i="60"/>
  <c r="N46" i="43"/>
  <c r="N46" i="44"/>
  <c r="N46" i="45"/>
  <c r="N46" i="46"/>
  <c r="N46" i="47"/>
  <c r="N46" i="48"/>
  <c r="N46" i="49"/>
  <c r="N46" i="50"/>
  <c r="N46" i="51"/>
  <c r="N46" i="52"/>
  <c r="N46" i="53"/>
  <c r="N46" i="54"/>
  <c r="N46" i="55"/>
  <c r="N46" i="56"/>
  <c r="N46" i="57"/>
  <c r="N46" i="58"/>
  <c r="N46" i="59"/>
  <c r="N46" i="60"/>
  <c r="J43" i="39"/>
  <c r="J43" i="61"/>
  <c r="J43" i="43"/>
  <c r="J43" i="44"/>
  <c r="J43" i="45"/>
  <c r="J43" i="46"/>
  <c r="J43" i="47"/>
  <c r="J43" i="48"/>
  <c r="J43" i="49"/>
  <c r="J43" i="50"/>
  <c r="J43" i="51"/>
  <c r="J43" i="52"/>
  <c r="J43" i="53"/>
  <c r="J43" i="54"/>
  <c r="J43" i="55"/>
  <c r="J43" i="56"/>
  <c r="J43" i="57"/>
  <c r="J43" i="58"/>
  <c r="J43" i="59"/>
  <c r="J43" i="60"/>
  <c r="N65" i="41"/>
  <c r="N63" i="41"/>
  <c r="N61" i="41"/>
  <c r="N59" i="41"/>
  <c r="J65" i="41"/>
  <c r="J63" i="41"/>
  <c r="J61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Z58" i="61"/>
  <c r="Z60" i="61"/>
  <c r="Z62" i="61"/>
  <c r="Z64" i="61"/>
  <c r="Z66" i="61"/>
  <c r="Z68" i="61"/>
  <c r="X68" i="61"/>
  <c r="V68" i="61"/>
  <c r="T68" i="61"/>
  <c r="R68" i="61"/>
  <c r="N68" i="61"/>
  <c r="J68" i="61"/>
  <c r="H68" i="61"/>
  <c r="F68" i="61"/>
  <c r="Z21" i="61"/>
  <c r="Z23" i="61"/>
  <c r="Z25" i="61"/>
  <c r="Z27" i="61"/>
  <c r="Z29" i="61"/>
  <c r="Z31" i="61"/>
  <c r="Z33" i="61"/>
  <c r="Z35" i="61"/>
  <c r="X35" i="61"/>
  <c r="V35" i="61"/>
  <c r="T35" i="61"/>
  <c r="R35" i="61"/>
  <c r="N35" i="61"/>
  <c r="J35" i="61"/>
  <c r="H35" i="61"/>
  <c r="F35" i="61"/>
  <c r="D11" i="61"/>
  <c r="Z58" i="60"/>
  <c r="Z60" i="60"/>
  <c r="Z62" i="60"/>
  <c r="Z64" i="60"/>
  <c r="Z66" i="60"/>
  <c r="Z68" i="60"/>
  <c r="X68" i="60"/>
  <c r="V68" i="60"/>
  <c r="T68" i="60"/>
  <c r="R68" i="60"/>
  <c r="N68" i="60"/>
  <c r="J68" i="60"/>
  <c r="H68" i="60"/>
  <c r="F68" i="60"/>
  <c r="Z21" i="60"/>
  <c r="Z23" i="60"/>
  <c r="Z25" i="60"/>
  <c r="Z27" i="60"/>
  <c r="Z29" i="60"/>
  <c r="Z31" i="60"/>
  <c r="Z33" i="60"/>
  <c r="Z35" i="60"/>
  <c r="X35" i="60"/>
  <c r="V35" i="60"/>
  <c r="T35" i="60"/>
  <c r="R35" i="60"/>
  <c r="N35" i="60"/>
  <c r="J35" i="60"/>
  <c r="H35" i="60"/>
  <c r="F35" i="60"/>
  <c r="D11" i="60"/>
  <c r="Z58" i="59"/>
  <c r="Z60" i="59"/>
  <c r="Z62" i="59"/>
  <c r="Z64" i="59"/>
  <c r="Z66" i="59"/>
  <c r="Z68" i="59"/>
  <c r="X68" i="59"/>
  <c r="V68" i="59"/>
  <c r="T68" i="59"/>
  <c r="R68" i="59"/>
  <c r="N68" i="59"/>
  <c r="J68" i="59"/>
  <c r="H68" i="59"/>
  <c r="F68" i="59"/>
  <c r="Z21" i="59"/>
  <c r="Z23" i="59"/>
  <c r="Z25" i="59"/>
  <c r="Z27" i="59"/>
  <c r="Z29" i="59"/>
  <c r="Z31" i="59"/>
  <c r="Z33" i="59"/>
  <c r="Z35" i="59"/>
  <c r="X35" i="59"/>
  <c r="V35" i="59"/>
  <c r="T35" i="59"/>
  <c r="R35" i="59"/>
  <c r="N35" i="59"/>
  <c r="J35" i="59"/>
  <c r="H35" i="59"/>
  <c r="F35" i="59"/>
  <c r="D11" i="59"/>
  <c r="Z58" i="58"/>
  <c r="Z60" i="58"/>
  <c r="Z62" i="58"/>
  <c r="Z64" i="58"/>
  <c r="Z66" i="58"/>
  <c r="Z68" i="58"/>
  <c r="X68" i="58"/>
  <c r="V68" i="58"/>
  <c r="T68" i="58"/>
  <c r="R68" i="58"/>
  <c r="N68" i="58"/>
  <c r="J68" i="58"/>
  <c r="H68" i="58"/>
  <c r="F68" i="58"/>
  <c r="Z21" i="58"/>
  <c r="Z23" i="58"/>
  <c r="Z25" i="58"/>
  <c r="Z27" i="58"/>
  <c r="Z29" i="58"/>
  <c r="Z31" i="58"/>
  <c r="Z33" i="58"/>
  <c r="Z35" i="58"/>
  <c r="X35" i="58"/>
  <c r="V35" i="58"/>
  <c r="T35" i="58"/>
  <c r="R35" i="58"/>
  <c r="N35" i="58"/>
  <c r="J35" i="58"/>
  <c r="H35" i="58"/>
  <c r="F35" i="58"/>
  <c r="D11" i="58"/>
  <c r="Z58" i="57"/>
  <c r="Z60" i="57"/>
  <c r="Z62" i="57"/>
  <c r="Z64" i="57"/>
  <c r="Z66" i="57"/>
  <c r="Z68" i="57"/>
  <c r="X68" i="57"/>
  <c r="V68" i="57"/>
  <c r="T68" i="57"/>
  <c r="R68" i="57"/>
  <c r="N68" i="57"/>
  <c r="J68" i="57"/>
  <c r="H68" i="57"/>
  <c r="F68" i="57"/>
  <c r="Z21" i="57"/>
  <c r="Z23" i="57"/>
  <c r="Z25" i="57"/>
  <c r="Z27" i="57"/>
  <c r="Z29" i="57"/>
  <c r="Z31" i="57"/>
  <c r="Z33" i="57"/>
  <c r="Z35" i="57"/>
  <c r="X35" i="57"/>
  <c r="V35" i="57"/>
  <c r="T35" i="57"/>
  <c r="R35" i="57"/>
  <c r="N35" i="57"/>
  <c r="J35" i="57"/>
  <c r="H35" i="57"/>
  <c r="F35" i="57"/>
  <c r="D11" i="57"/>
  <c r="Z58" i="56"/>
  <c r="Z60" i="56"/>
  <c r="Z62" i="56"/>
  <c r="Z64" i="56"/>
  <c r="Z66" i="56"/>
  <c r="Z68" i="56"/>
  <c r="X68" i="56"/>
  <c r="V68" i="56"/>
  <c r="T68" i="56"/>
  <c r="R68" i="56"/>
  <c r="N68" i="56"/>
  <c r="J68" i="56"/>
  <c r="H68" i="56"/>
  <c r="F68" i="56"/>
  <c r="Z21" i="56"/>
  <c r="Z23" i="56"/>
  <c r="Z25" i="56"/>
  <c r="Z27" i="56"/>
  <c r="Z29" i="56"/>
  <c r="Z31" i="56"/>
  <c r="Z33" i="56"/>
  <c r="Z35" i="56"/>
  <c r="X35" i="56"/>
  <c r="V35" i="56"/>
  <c r="T35" i="56"/>
  <c r="R35" i="56"/>
  <c r="N35" i="56"/>
  <c r="J35" i="56"/>
  <c r="H35" i="56"/>
  <c r="F35" i="56"/>
  <c r="D11" i="56"/>
  <c r="Z58" i="55"/>
  <c r="Z60" i="55"/>
  <c r="Z62" i="55"/>
  <c r="Z64" i="55"/>
  <c r="Z66" i="55"/>
  <c r="Z68" i="55"/>
  <c r="X68" i="55"/>
  <c r="V68" i="55"/>
  <c r="T68" i="55"/>
  <c r="R68" i="55"/>
  <c r="N68" i="55"/>
  <c r="J68" i="55"/>
  <c r="H68" i="55"/>
  <c r="F68" i="55"/>
  <c r="Z21" i="55"/>
  <c r="Z23" i="55"/>
  <c r="Z25" i="55"/>
  <c r="Z27" i="55"/>
  <c r="Z29" i="55"/>
  <c r="Z31" i="55"/>
  <c r="Z33" i="55"/>
  <c r="Z35" i="55"/>
  <c r="X35" i="55"/>
  <c r="V35" i="55"/>
  <c r="T35" i="55"/>
  <c r="R35" i="55"/>
  <c r="N35" i="55"/>
  <c r="J35" i="55"/>
  <c r="H35" i="55"/>
  <c r="F35" i="55"/>
  <c r="D11" i="55"/>
  <c r="Z58" i="54"/>
  <c r="Z60" i="54"/>
  <c r="Z62" i="54"/>
  <c r="Z64" i="54"/>
  <c r="Z66" i="54"/>
  <c r="Z68" i="54"/>
  <c r="X68" i="54"/>
  <c r="V68" i="54"/>
  <c r="T68" i="54"/>
  <c r="R68" i="54"/>
  <c r="N68" i="54"/>
  <c r="J68" i="54"/>
  <c r="H68" i="54"/>
  <c r="F68" i="54"/>
  <c r="Z21" i="54"/>
  <c r="Z23" i="54"/>
  <c r="Z25" i="54"/>
  <c r="Z27" i="54"/>
  <c r="Z29" i="54"/>
  <c r="Z31" i="54"/>
  <c r="Z33" i="54"/>
  <c r="Z35" i="54"/>
  <c r="X35" i="54"/>
  <c r="V35" i="54"/>
  <c r="T35" i="54"/>
  <c r="R35" i="54"/>
  <c r="N35" i="54"/>
  <c r="J35" i="54"/>
  <c r="H35" i="54"/>
  <c r="F35" i="54"/>
  <c r="D11" i="54"/>
  <c r="Z58" i="53"/>
  <c r="Z60" i="53"/>
  <c r="Z62" i="53"/>
  <c r="Z64" i="53"/>
  <c r="Z66" i="53"/>
  <c r="Z68" i="53"/>
  <c r="X68" i="53"/>
  <c r="V68" i="53"/>
  <c r="T68" i="53"/>
  <c r="R68" i="53"/>
  <c r="N68" i="53"/>
  <c r="J68" i="53"/>
  <c r="H68" i="53"/>
  <c r="F68" i="53"/>
  <c r="Z21" i="53"/>
  <c r="Z23" i="53"/>
  <c r="Z25" i="53"/>
  <c r="Z27" i="53"/>
  <c r="Z29" i="53"/>
  <c r="Z31" i="53"/>
  <c r="Z33" i="53"/>
  <c r="Z35" i="53"/>
  <c r="X35" i="53"/>
  <c r="V35" i="53"/>
  <c r="T35" i="53"/>
  <c r="R35" i="53"/>
  <c r="N35" i="53"/>
  <c r="J35" i="53"/>
  <c r="H35" i="53"/>
  <c r="F35" i="53"/>
  <c r="D11" i="53"/>
  <c r="Z58" i="52"/>
  <c r="Z60" i="52"/>
  <c r="Z62" i="52"/>
  <c r="Z64" i="52"/>
  <c r="Z66" i="52"/>
  <c r="Z68" i="52"/>
  <c r="X68" i="52"/>
  <c r="V68" i="52"/>
  <c r="T68" i="52"/>
  <c r="R68" i="52"/>
  <c r="N68" i="52"/>
  <c r="J68" i="52"/>
  <c r="H68" i="52"/>
  <c r="F68" i="52"/>
  <c r="Z21" i="52"/>
  <c r="Z23" i="52"/>
  <c r="Z25" i="52"/>
  <c r="Z27" i="52"/>
  <c r="Z29" i="52"/>
  <c r="Z31" i="52"/>
  <c r="Z33" i="52"/>
  <c r="Z35" i="52"/>
  <c r="X35" i="52"/>
  <c r="V35" i="52"/>
  <c r="T35" i="52"/>
  <c r="R35" i="52"/>
  <c r="N35" i="52"/>
  <c r="J35" i="52"/>
  <c r="H35" i="52"/>
  <c r="F35" i="52"/>
  <c r="D11" i="52"/>
  <c r="Z58" i="51"/>
  <c r="Z60" i="51"/>
  <c r="Z62" i="51"/>
  <c r="Z64" i="51"/>
  <c r="Z66" i="51"/>
  <c r="Z68" i="51"/>
  <c r="X68" i="51"/>
  <c r="V68" i="51"/>
  <c r="T68" i="51"/>
  <c r="R68" i="51"/>
  <c r="N68" i="51"/>
  <c r="J68" i="51"/>
  <c r="H68" i="51"/>
  <c r="F68" i="51"/>
  <c r="Z21" i="51"/>
  <c r="Z23" i="51"/>
  <c r="Z25" i="51"/>
  <c r="Z27" i="51"/>
  <c r="Z29" i="51"/>
  <c r="Z31" i="51"/>
  <c r="Z33" i="51"/>
  <c r="Z35" i="51"/>
  <c r="X35" i="51"/>
  <c r="V35" i="51"/>
  <c r="T35" i="51"/>
  <c r="R35" i="51"/>
  <c r="N35" i="51"/>
  <c r="J35" i="51"/>
  <c r="H35" i="51"/>
  <c r="F35" i="51"/>
  <c r="D11" i="51"/>
  <c r="Z58" i="50"/>
  <c r="Z60" i="50"/>
  <c r="Z62" i="50"/>
  <c r="Z64" i="50"/>
  <c r="Z66" i="50"/>
  <c r="Z68" i="50"/>
  <c r="X68" i="50"/>
  <c r="V68" i="50"/>
  <c r="T68" i="50"/>
  <c r="R68" i="50"/>
  <c r="N68" i="50"/>
  <c r="J68" i="50"/>
  <c r="H68" i="50"/>
  <c r="F68" i="50"/>
  <c r="Z21" i="50"/>
  <c r="Z23" i="50"/>
  <c r="Z25" i="50"/>
  <c r="Z27" i="50"/>
  <c r="Z29" i="50"/>
  <c r="Z31" i="50"/>
  <c r="Z33" i="50"/>
  <c r="Z35" i="50"/>
  <c r="X35" i="50"/>
  <c r="V35" i="50"/>
  <c r="T35" i="50"/>
  <c r="R35" i="50"/>
  <c r="N35" i="50"/>
  <c r="J35" i="50"/>
  <c r="H35" i="50"/>
  <c r="F35" i="50"/>
  <c r="D11" i="50"/>
  <c r="Z58" i="49"/>
  <c r="Z60" i="49"/>
  <c r="Z62" i="49"/>
  <c r="Z64" i="49"/>
  <c r="Z66" i="49"/>
  <c r="Z68" i="49"/>
  <c r="X68" i="49"/>
  <c r="V68" i="49"/>
  <c r="T68" i="49"/>
  <c r="R68" i="49"/>
  <c r="N68" i="49"/>
  <c r="J68" i="49"/>
  <c r="H68" i="49"/>
  <c r="F68" i="49"/>
  <c r="Z21" i="49"/>
  <c r="Z23" i="49"/>
  <c r="Z25" i="49"/>
  <c r="Z27" i="49"/>
  <c r="Z29" i="49"/>
  <c r="Z31" i="49"/>
  <c r="Z33" i="49"/>
  <c r="Z35" i="49"/>
  <c r="X35" i="49"/>
  <c r="V35" i="49"/>
  <c r="T35" i="49"/>
  <c r="R35" i="49"/>
  <c r="N35" i="49"/>
  <c r="J35" i="49"/>
  <c r="H35" i="49"/>
  <c r="F35" i="49"/>
  <c r="D11" i="49"/>
  <c r="Z58" i="48"/>
  <c r="Z60" i="48"/>
  <c r="Z62" i="48"/>
  <c r="Z64" i="48"/>
  <c r="Z66" i="48"/>
  <c r="Z68" i="48"/>
  <c r="X68" i="48"/>
  <c r="V68" i="48"/>
  <c r="T68" i="48"/>
  <c r="R68" i="48"/>
  <c r="N68" i="48"/>
  <c r="J68" i="48"/>
  <c r="H68" i="48"/>
  <c r="F68" i="48"/>
  <c r="Z21" i="48"/>
  <c r="Z23" i="48"/>
  <c r="Z25" i="48"/>
  <c r="Z27" i="48"/>
  <c r="Z29" i="48"/>
  <c r="Z31" i="48"/>
  <c r="Z33" i="48"/>
  <c r="Z35" i="48"/>
  <c r="X35" i="48"/>
  <c r="V35" i="48"/>
  <c r="T35" i="48"/>
  <c r="R35" i="48"/>
  <c r="N35" i="48"/>
  <c r="J35" i="48"/>
  <c r="H35" i="48"/>
  <c r="F35" i="48"/>
  <c r="D11" i="48"/>
  <c r="Z58" i="47"/>
  <c r="Z60" i="47"/>
  <c r="Z62" i="47"/>
  <c r="Z64" i="47"/>
  <c r="Z66" i="47"/>
  <c r="Z68" i="47"/>
  <c r="X68" i="47"/>
  <c r="V68" i="47"/>
  <c r="T68" i="47"/>
  <c r="R68" i="47"/>
  <c r="N68" i="47"/>
  <c r="J68" i="47"/>
  <c r="H68" i="47"/>
  <c r="F68" i="47"/>
  <c r="Z21" i="47"/>
  <c r="Z23" i="47"/>
  <c r="Z25" i="47"/>
  <c r="Z27" i="47"/>
  <c r="Z29" i="47"/>
  <c r="Z31" i="47"/>
  <c r="Z33" i="47"/>
  <c r="Z35" i="47"/>
  <c r="X35" i="47"/>
  <c r="V35" i="47"/>
  <c r="T35" i="47"/>
  <c r="R35" i="47"/>
  <c r="N35" i="47"/>
  <c r="J35" i="47"/>
  <c r="H35" i="47"/>
  <c r="F35" i="47"/>
  <c r="D11" i="47"/>
  <c r="Z58" i="46"/>
  <c r="Z60" i="46"/>
  <c r="Z62" i="46"/>
  <c r="Z64" i="46"/>
  <c r="Z66" i="46"/>
  <c r="Z68" i="46"/>
  <c r="X68" i="46"/>
  <c r="V68" i="46"/>
  <c r="T68" i="46"/>
  <c r="R68" i="46"/>
  <c r="N68" i="46"/>
  <c r="J68" i="46"/>
  <c r="H68" i="46"/>
  <c r="F68" i="46"/>
  <c r="Z21" i="46"/>
  <c r="Z23" i="46"/>
  <c r="Z25" i="46"/>
  <c r="Z27" i="46"/>
  <c r="Z29" i="46"/>
  <c r="Z31" i="46"/>
  <c r="Z33" i="46"/>
  <c r="Z35" i="46"/>
  <c r="X35" i="46"/>
  <c r="V35" i="46"/>
  <c r="T35" i="46"/>
  <c r="R35" i="46"/>
  <c r="N35" i="46"/>
  <c r="J35" i="46"/>
  <c r="H35" i="46"/>
  <c r="F35" i="46"/>
  <c r="D11" i="46"/>
  <c r="Z58" i="45"/>
  <c r="Z60" i="45"/>
  <c r="Z62" i="45"/>
  <c r="Z64" i="45"/>
  <c r="Z66" i="45"/>
  <c r="Z68" i="45"/>
  <c r="X68" i="45"/>
  <c r="V68" i="45"/>
  <c r="T68" i="45"/>
  <c r="R68" i="45"/>
  <c r="N68" i="45"/>
  <c r="J68" i="45"/>
  <c r="H68" i="45"/>
  <c r="F68" i="45"/>
  <c r="Z21" i="45"/>
  <c r="Z23" i="45"/>
  <c r="Z25" i="45"/>
  <c r="Z27" i="45"/>
  <c r="Z29" i="45"/>
  <c r="Z31" i="45"/>
  <c r="Z33" i="45"/>
  <c r="Z35" i="45"/>
  <c r="X35" i="45"/>
  <c r="V35" i="45"/>
  <c r="T35" i="45"/>
  <c r="R35" i="45"/>
  <c r="N35" i="45"/>
  <c r="J35" i="45"/>
  <c r="H35" i="45"/>
  <c r="F35" i="45"/>
  <c r="D11" i="45"/>
  <c r="Z58" i="44"/>
  <c r="Z60" i="44"/>
  <c r="Z62" i="44"/>
  <c r="Z64" i="44"/>
  <c r="Z66" i="44"/>
  <c r="Z68" i="44"/>
  <c r="X68" i="44"/>
  <c r="V68" i="44"/>
  <c r="T68" i="44"/>
  <c r="R68" i="44"/>
  <c r="N68" i="44"/>
  <c r="J68" i="44"/>
  <c r="H68" i="44"/>
  <c r="F68" i="44"/>
  <c r="Z21" i="44"/>
  <c r="Z23" i="44"/>
  <c r="Z25" i="44"/>
  <c r="Z27" i="44"/>
  <c r="Z29" i="44"/>
  <c r="Z31" i="44"/>
  <c r="Z33" i="44"/>
  <c r="Z35" i="44"/>
  <c r="X35" i="44"/>
  <c r="V35" i="44"/>
  <c r="T35" i="44"/>
  <c r="R35" i="44"/>
  <c r="N35" i="44"/>
  <c r="J35" i="44"/>
  <c r="H35" i="44"/>
  <c r="F35" i="44"/>
  <c r="D11" i="44"/>
  <c r="Z58" i="43"/>
  <c r="Z60" i="43"/>
  <c r="Z62" i="43"/>
  <c r="Z64" i="43"/>
  <c r="Z66" i="43"/>
  <c r="Z68" i="43"/>
  <c r="X68" i="43"/>
  <c r="V68" i="43"/>
  <c r="T68" i="43"/>
  <c r="R68" i="43"/>
  <c r="N68" i="43"/>
  <c r="J68" i="43"/>
  <c r="H68" i="43"/>
  <c r="F68" i="43"/>
  <c r="Z21" i="43"/>
  <c r="Z23" i="43"/>
  <c r="Z25" i="43"/>
  <c r="Z27" i="43"/>
  <c r="Z29" i="43"/>
  <c r="Z31" i="43"/>
  <c r="Z33" i="43"/>
  <c r="Z35" i="43"/>
  <c r="X35" i="43"/>
  <c r="V35" i="43"/>
  <c r="T35" i="43"/>
  <c r="R35" i="43"/>
  <c r="N35" i="43"/>
  <c r="J35" i="43"/>
  <c r="H35" i="43"/>
  <c r="F35" i="43"/>
  <c r="D11" i="43"/>
  <c r="D11" i="39"/>
  <c r="Z57" i="41"/>
  <c r="Z59" i="41"/>
  <c r="Z61" i="41"/>
  <c r="Z63" i="41"/>
  <c r="Z65" i="41"/>
  <c r="Z67" i="41"/>
  <c r="X67" i="41"/>
  <c r="V67" i="41"/>
  <c r="T67" i="41"/>
  <c r="R67" i="41"/>
  <c r="N67" i="41"/>
  <c r="J67" i="41"/>
  <c r="H67" i="41"/>
  <c r="F67" i="41"/>
  <c r="Z19" i="41"/>
  <c r="Z21" i="41"/>
  <c r="Z23" i="41"/>
  <c r="Z25" i="41"/>
  <c r="Z27" i="41"/>
  <c r="Z29" i="41"/>
  <c r="Z31" i="41"/>
  <c r="Z33" i="41"/>
  <c r="X33" i="41"/>
  <c r="V33" i="41"/>
  <c r="T33" i="41"/>
  <c r="R33" i="41"/>
  <c r="N33" i="41"/>
  <c r="J33" i="41"/>
  <c r="H33" i="41"/>
  <c r="F33" i="41"/>
  <c r="Z58" i="39"/>
  <c r="Z60" i="39"/>
  <c r="Z62" i="39"/>
  <c r="Z64" i="39"/>
  <c r="Z66" i="39"/>
  <c r="Z68" i="39"/>
  <c r="X68" i="39"/>
  <c r="V68" i="39"/>
  <c r="T68" i="39"/>
  <c r="R68" i="39"/>
  <c r="N68" i="39"/>
  <c r="J68" i="39"/>
  <c r="H68" i="39"/>
  <c r="F68" i="39"/>
  <c r="X35" i="39"/>
  <c r="V35" i="39"/>
  <c r="T35" i="39"/>
  <c r="R35" i="39"/>
  <c r="N35" i="39"/>
  <c r="J35" i="39"/>
  <c r="H35" i="39"/>
  <c r="F35" i="39"/>
  <c r="Z21" i="39"/>
  <c r="Z33" i="39"/>
  <c r="Z31" i="39"/>
  <c r="Z29" i="39"/>
  <c r="Z23" i="39"/>
  <c r="Z25" i="39"/>
  <c r="Z27" i="39"/>
  <c r="Z35" i="39"/>
</calcChain>
</file>

<file path=xl/sharedStrings.xml><?xml version="1.0" encoding="utf-8"?>
<sst xmlns="http://schemas.openxmlformats.org/spreadsheetml/2006/main" count="2477" uniqueCount="125">
  <si>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</si>
  <si>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</si>
  <si>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</si>
  <si>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</si>
  <si>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</si>
  <si>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</si>
  <si>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</si>
  <si>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</si>
  <si>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</si>
  <si>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</si>
  <si>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</si>
  <si>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</si>
  <si>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</si>
  <si>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</si>
  <si>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</si>
  <si>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</si>
  <si>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</si>
  <si>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</si>
  <si>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</si>
  <si>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</si>
  <si>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</si>
  <si>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</si>
  <si>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</si>
  <si>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</si>
  <si>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</si>
  <si>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</si>
  <si>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</si>
  <si>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</si>
  <si>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</si>
  <si>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</si>
  <si>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</si>
  <si>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</si>
  <si>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</si>
  <si>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</si>
  <si>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</si>
  <si>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</si>
  <si>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</si>
  <si>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</si>
  <si>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</si>
  <si>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</si>
  <si>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</si>
  <si>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</si>
  <si>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</si>
  <si>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</si>
  <si>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</si>
  <si>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</si>
  <si>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</si>
  <si>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</si>
  <si>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</si>
  <si>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</si>
  <si>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</si>
  <si>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</si>
  <si>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</si>
  <si>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</si>
  <si>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</si>
  <si>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</si>
  <si>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</si>
  <si>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</si>
  <si>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</si>
  <si>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</si>
  <si>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</si>
  <si>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</si>
  <si>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</si>
  <si>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</si>
  <si>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</si>
  <si>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</si>
  <si>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</si>
  <si>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</si>
  <si>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</si>
  <si>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</si>
  <si>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</si>
  <si>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</si>
  <si>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</si>
  <si>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</si>
  <si>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</si>
  <si>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</si>
  <si>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</si>
  <si>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</si>
  <si>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</si>
  <si>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</si>
  <si>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</si>
  <si>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</si>
  <si>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</si>
  <si>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</si>
  <si>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</si>
  <si>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</si>
  <si>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</si>
  <si>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</si>
  <si>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</si>
  <si>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</si>
  <si>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</si>
  <si>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</si>
  <si>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</si>
  <si>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</si>
  <si>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</si>
  <si>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</si>
  <si>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</si>
  <si>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</si>
  <si>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</si>
  <si>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</si>
  <si>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</si>
  <si>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</si>
  <si>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</si>
  <si>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</si>
  <si>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</si>
  <si>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</si>
  <si>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</si>
  <si>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</si>
  <si>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</si>
  <si>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</si>
  <si>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</si>
  <si>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</si>
  <si>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</si>
  <si>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</si>
  <si>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</si>
  <si>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</si>
  <si>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</si>
  <si>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</si>
  <si>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Barstow Unified</t>
  </si>
  <si>
    <t>Silver Valley Unified</t>
  </si>
  <si>
    <t>Baker Valley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</si>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</sst>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5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locked="0"/>
    </xf>
    <xf numFmtId="168" fontId="38" fillId="0" borderId="9" xfId="20" applyNumberFormat="1" applyFont="1" applyFill="1" applyBorder="1" applyAlignment="1" applyProtection="1">
      <alignment horizontal="center" vertical="center"/>
      <protection hidden="1"/>
    </xf>
    <xf numFmtId="168" fontId="35" fillId="0" borderId="0" xfId="2" applyNumberFormat="1" applyFont="1" applyFill="1" applyBorder="1" applyAlignment="1" applyProtection="1">
      <alignment horizontal="center" vertical="center" wrapText="1"/>
      <protection hidden="1"/>
    </xf>
    <xf numFmtId="168" fontId="9" fillId="4" borderId="0" xfId="2" applyNumberFormat="1" applyFont="1" applyFill="1" applyAlignment="1" applyProtection="1">
      <alignment horizontal="center" vertical="center"/>
      <protection hidden="1"/>
    </xf>
    <xf numFmtId="168" fontId="35" fillId="4" borderId="29" xfId="2" applyNumberFormat="1" applyFont="1" applyFill="1" applyBorder="1" applyAlignment="1" applyProtection="1">
      <alignment horizontal="right" vertical="center" wrapText="1"/>
      <protection hidden="1"/>
    </xf>
    <xf numFmtId="166" fontId="9" fillId="4" borderId="0" xfId="6" applyNumberFormat="1" applyFont="1" applyFill="1" applyBorder="1" applyAlignment="1" applyProtection="1">
      <alignment horizontal="right" vertical="center"/>
      <protection hidden="1"/>
    </xf>
    <xf numFmtId="168" fontId="38" fillId="4" borderId="0" xfId="2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25</xdr:col>
      <xdr:colOff>355291</xdr:colOff>
      <xdr:row>9</xdr:row>
      <xdr:rowOff>27912</xdr:rowOff>
    </xdr:to>
    <xdr:sp macro="" textlink="">
      <xdr:nvSpPr>
        <xdr:cNvPr id="5" name="TextBox 4"/>
        <xdr:cNvSpPr txBox="1"/>
      </xdr:nvSpPr>
      <xdr:spPr>
        <a:xfrm>
          <a:off x="961726" y="1297912"/>
          <a:ext cx="13963675" cy="753626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25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301"/>
  <sheetViews>
    <sheetView workbookViewId="0"/>
  </sheetViews>
  <sheetFormatPr defaultColWidth="10.90625" defaultRowHeight="13" x14ac:dyDescent="0.6"/>
  <sheetData>
    <row r="1" spans="1:5" x14ac:dyDescent="0.6">
      <c r="A1" t="s">
        <v>121</v>
      </c>
      <c r="B1" t="s">
        <v>122</v>
      </c>
      <c r="C1" t="s">
        <v>123</v>
      </c>
      <c r="D1" t="s">
        <v>124</v>
      </c>
      <c r="E1" t="s">
        <v>0</v>
      </c>
    </row>
    <row r="2" spans="1:5" x14ac:dyDescent="0.6">
      <c r="A2" t="s">
        <v>13</v>
      </c>
      <c r="B2" t="s">
        <v>120</v>
      </c>
      <c r="C2" t="s">
        <v>7</v>
      </c>
      <c r="D2" t="s">
        <v>99</v>
      </c>
    </row>
    <row r="3" spans="1:5" x14ac:dyDescent="0.6">
      <c r="A3" t="s">
        <v>13</v>
      </c>
      <c r="B3" t="s">
        <v>120</v>
      </c>
      <c r="C3" t="s">
        <v>7</v>
      </c>
      <c r="D3" t="s">
        <v>98</v>
      </c>
    </row>
    <row r="4" spans="1:5" x14ac:dyDescent="0.6">
      <c r="A4" t="s">
        <v>13</v>
      </c>
      <c r="B4" t="s">
        <v>120</v>
      </c>
      <c r="C4" t="s">
        <v>7</v>
      </c>
      <c r="D4" t="s">
        <v>97</v>
      </c>
    </row>
    <row r="5" spans="1:5" x14ac:dyDescent="0.6">
      <c r="A5" t="s">
        <v>13</v>
      </c>
      <c r="B5" t="s">
        <v>120</v>
      </c>
      <c r="C5" t="s">
        <v>7</v>
      </c>
      <c r="D5" t="s">
        <v>96</v>
      </c>
    </row>
    <row r="6" spans="1:5" x14ac:dyDescent="0.6">
      <c r="A6" t="s">
        <v>13</v>
      </c>
      <c r="B6" t="s">
        <v>120</v>
      </c>
      <c r="C6" t="s">
        <v>7</v>
      </c>
      <c r="D6" t="s">
        <v>95</v>
      </c>
    </row>
    <row r="7" spans="1:5" x14ac:dyDescent="0.6">
      <c r="A7" t="s">
        <v>13</v>
      </c>
      <c r="B7" t="s">
        <v>120</v>
      </c>
      <c r="C7" t="s">
        <v>4</v>
      </c>
      <c r="D7" t="s">
        <v>99</v>
      </c>
    </row>
    <row r="8" spans="1:5" x14ac:dyDescent="0.6">
      <c r="A8" t="s">
        <v>13</v>
      </c>
      <c r="B8" t="s">
        <v>120</v>
      </c>
      <c r="C8" t="s">
        <v>4</v>
      </c>
      <c r="D8" t="s">
        <v>98</v>
      </c>
    </row>
    <row r="9" spans="1:5" x14ac:dyDescent="0.6">
      <c r="A9" t="s">
        <v>13</v>
      </c>
      <c r="B9" t="s">
        <v>120</v>
      </c>
      <c r="C9" t="s">
        <v>4</v>
      </c>
      <c r="D9" t="s">
        <v>97</v>
      </c>
    </row>
    <row r="10" spans="1:5" x14ac:dyDescent="0.6">
      <c r="A10" t="s">
        <v>13</v>
      </c>
      <c r="B10" t="s">
        <v>120</v>
      </c>
      <c r="C10" t="s">
        <v>4</v>
      </c>
      <c r="D10" t="s">
        <v>96</v>
      </c>
    </row>
    <row r="11" spans="1:5" x14ac:dyDescent="0.6">
      <c r="A11" t="s">
        <v>13</v>
      </c>
      <c r="B11" t="s">
        <v>120</v>
      </c>
      <c r="C11" t="s">
        <v>4</v>
      </c>
      <c r="D11" t="s">
        <v>95</v>
      </c>
    </row>
    <row r="12" spans="1:5" x14ac:dyDescent="0.6">
      <c r="A12" t="s">
        <v>13</v>
      </c>
      <c r="B12" t="s">
        <v>120</v>
      </c>
      <c r="C12" t="s">
        <v>6</v>
      </c>
      <c r="D12" t="s">
        <v>99</v>
      </c>
    </row>
    <row r="13" spans="1:5" x14ac:dyDescent="0.6">
      <c r="A13" t="s">
        <v>13</v>
      </c>
      <c r="B13" t="s">
        <v>120</v>
      </c>
      <c r="C13" t="s">
        <v>6</v>
      </c>
      <c r="D13" t="s">
        <v>98</v>
      </c>
    </row>
    <row r="14" spans="1:5" x14ac:dyDescent="0.6">
      <c r="A14" t="s">
        <v>13</v>
      </c>
      <c r="B14" t="s">
        <v>120</v>
      </c>
      <c r="C14" t="s">
        <v>6</v>
      </c>
      <c r="D14" t="s">
        <v>97</v>
      </c>
    </row>
    <row r="15" spans="1:5" x14ac:dyDescent="0.6">
      <c r="A15" t="s">
        <v>13</v>
      </c>
      <c r="B15" t="s">
        <v>120</v>
      </c>
      <c r="C15" t="s">
        <v>6</v>
      </c>
      <c r="D15" t="s">
        <v>96</v>
      </c>
    </row>
    <row r="16" spans="1:5" x14ac:dyDescent="0.6">
      <c r="A16" t="s">
        <v>13</v>
      </c>
      <c r="B16" t="s">
        <v>120</v>
      </c>
      <c r="C16" t="s">
        <v>6</v>
      </c>
      <c r="D16" t="s">
        <v>95</v>
      </c>
    </row>
    <row r="17" spans="1:5" x14ac:dyDescent="0.6">
      <c r="A17" t="s">
        <v>13</v>
      </c>
      <c r="B17" t="s">
        <v>120</v>
      </c>
      <c r="C17" t="s">
        <v>3</v>
      </c>
      <c r="D17" t="s">
        <v>99</v>
      </c>
    </row>
    <row r="18" spans="1:5" x14ac:dyDescent="0.6">
      <c r="A18" t="s">
        <v>13</v>
      </c>
      <c r="B18" t="s">
        <v>120</v>
      </c>
      <c r="C18" t="s">
        <v>3</v>
      </c>
      <c r="D18" t="s">
        <v>98</v>
      </c>
    </row>
    <row r="19" spans="1:5" x14ac:dyDescent="0.6">
      <c r="A19" t="s">
        <v>13</v>
      </c>
      <c r="B19" t="s">
        <v>120</v>
      </c>
      <c r="C19" t="s">
        <v>3</v>
      </c>
      <c r="D19" t="s">
        <v>97</v>
      </c>
    </row>
    <row r="20" spans="1:5" x14ac:dyDescent="0.6">
      <c r="A20" t="s">
        <v>13</v>
      </c>
      <c r="B20" t="s">
        <v>120</v>
      </c>
      <c r="C20" t="s">
        <v>3</v>
      </c>
      <c r="D20" t="s">
        <v>96</v>
      </c>
    </row>
    <row r="21" spans="1:5" x14ac:dyDescent="0.6">
      <c r="A21" t="s">
        <v>13</v>
      </c>
      <c r="B21" t="s">
        <v>120</v>
      </c>
      <c r="C21" t="s">
        <v>3</v>
      </c>
      <c r="D21" t="s">
        <v>95</v>
      </c>
    </row>
    <row r="22" spans="1:5" x14ac:dyDescent="0.6">
      <c r="A22" t="s">
        <v>13</v>
      </c>
      <c r="B22" t="s">
        <v>120</v>
      </c>
      <c r="C22" t="s">
        <v>2</v>
      </c>
      <c r="D22" t="s">
        <v>99</v>
      </c>
    </row>
    <row r="23" spans="1:5" x14ac:dyDescent="0.6">
      <c r="A23" t="s">
        <v>13</v>
      </c>
      <c r="B23" t="s">
        <v>120</v>
      </c>
      <c r="C23" t="s">
        <v>2</v>
      </c>
      <c r="D23" t="s">
        <v>98</v>
      </c>
    </row>
    <row r="24" spans="1:5" x14ac:dyDescent="0.6">
      <c r="A24" t="s">
        <v>13</v>
      </c>
      <c r="B24" t="s">
        <v>120</v>
      </c>
      <c r="C24" t="s">
        <v>2</v>
      </c>
      <c r="D24" t="s">
        <v>97</v>
      </c>
    </row>
    <row r="25" spans="1:5" x14ac:dyDescent="0.6">
      <c r="A25" t="s">
        <v>13</v>
      </c>
      <c r="B25" t="s">
        <v>120</v>
      </c>
      <c r="C25" t="s">
        <v>2</v>
      </c>
      <c r="D25" t="s">
        <v>96</v>
      </c>
    </row>
    <row r="26" spans="1:5" x14ac:dyDescent="0.6">
      <c r="A26" t="s">
        <v>13</v>
      </c>
      <c r="B26" t="s">
        <v>120</v>
      </c>
      <c r="C26" t="s">
        <v>2</v>
      </c>
      <c r="D26" t="s">
        <v>95</v>
      </c>
    </row>
    <row r="27" spans="1:5" x14ac:dyDescent="0.6">
      <c r="A27" t="s">
        <v>13</v>
      </c>
      <c r="B27" t="s">
        <v>120</v>
      </c>
      <c r="C27" t="s">
        <v>82</v>
      </c>
      <c r="D27" t="s">
        <v>99</v>
      </c>
    </row>
    <row r="28" spans="1:5" x14ac:dyDescent="0.6">
      <c r="A28" t="s">
        <v>13</v>
      </c>
      <c r="B28" t="s">
        <v>120</v>
      </c>
      <c r="C28" t="s">
        <v>82</v>
      </c>
      <c r="D28" t="s">
        <v>98</v>
      </c>
    </row>
    <row r="29" spans="1:5" x14ac:dyDescent="0.6">
      <c r="A29" t="s">
        <v>13</v>
      </c>
      <c r="B29" t="s">
        <v>120</v>
      </c>
      <c r="C29" t="s">
        <v>82</v>
      </c>
      <c r="D29" t="s">
        <v>97</v>
      </c>
    </row>
    <row r="30" spans="1:5" x14ac:dyDescent="0.6">
      <c r="A30" t="s">
        <v>13</v>
      </c>
      <c r="B30" t="s">
        <v>120</v>
      </c>
      <c r="C30" t="s">
        <v>82</v>
      </c>
      <c r="D30" t="s">
        <v>96</v>
      </c>
    </row>
    <row r="31" spans="1:5" x14ac:dyDescent="0.6">
      <c r="A31" t="s">
        <v>13</v>
      </c>
      <c r="B31" t="s">
        <v>120</v>
      </c>
      <c r="C31" t="s">
        <v>82</v>
      </c>
      <c r="D31" t="s">
        <v>95</v>
      </c>
    </row>
    <row r="32" spans="1:5" x14ac:dyDescent="0.6">
      <c r="A32" t="s">
        <v>13</v>
      </c>
      <c r="B32" t="s">
        <v>120</v>
      </c>
      <c r="C32" t="s">
        <v>89</v>
      </c>
      <c r="D32" t="s">
        <v>99</v>
      </c>
      <c r="E32">
        <v>15000</v>
      </c>
    </row>
    <row r="33" spans="1:5" x14ac:dyDescent="0.6">
      <c r="A33" t="s">
        <v>13</v>
      </c>
      <c r="B33" t="s">
        <v>120</v>
      </c>
      <c r="C33" t="s">
        <v>89</v>
      </c>
      <c r="D33" t="s">
        <v>98</v>
      </c>
      <c r="E33">
        <v>53917</v>
      </c>
    </row>
    <row r="34" spans="1:5" x14ac:dyDescent="0.6">
      <c r="A34" t="s">
        <v>13</v>
      </c>
      <c r="B34" t="s">
        <v>120</v>
      </c>
      <c r="C34" t="s">
        <v>89</v>
      </c>
      <c r="D34" t="s">
        <v>97</v>
      </c>
      <c r="E34">
        <v>30583</v>
      </c>
    </row>
    <row r="35" spans="1:5" x14ac:dyDescent="0.6">
      <c r="A35" t="s">
        <v>13</v>
      </c>
      <c r="B35" t="s">
        <v>120</v>
      </c>
      <c r="C35" t="s">
        <v>89</v>
      </c>
      <c r="D35" t="s">
        <v>96</v>
      </c>
      <c r="E35">
        <v>22000</v>
      </c>
    </row>
    <row r="36" spans="1:5" x14ac:dyDescent="0.6">
      <c r="A36" t="s">
        <v>13</v>
      </c>
      <c r="B36" t="s">
        <v>120</v>
      </c>
      <c r="C36" t="s">
        <v>89</v>
      </c>
      <c r="D36" t="s">
        <v>95</v>
      </c>
      <c r="E36">
        <v>30000</v>
      </c>
    </row>
    <row r="37" spans="1:5" x14ac:dyDescent="0.6">
      <c r="A37" t="s">
        <v>13</v>
      </c>
      <c r="B37" t="s">
        <v>120</v>
      </c>
      <c r="C37" t="s">
        <v>1</v>
      </c>
      <c r="D37" t="s">
        <v>99</v>
      </c>
    </row>
    <row r="38" spans="1:5" x14ac:dyDescent="0.6">
      <c r="A38" t="s">
        <v>13</v>
      </c>
      <c r="B38" t="s">
        <v>120</v>
      </c>
      <c r="C38" t="s">
        <v>1</v>
      </c>
      <c r="D38" t="s">
        <v>98</v>
      </c>
    </row>
    <row r="39" spans="1:5" x14ac:dyDescent="0.6">
      <c r="A39" t="s">
        <v>13</v>
      </c>
      <c r="B39" t="s">
        <v>120</v>
      </c>
      <c r="C39" t="s">
        <v>1</v>
      </c>
      <c r="D39" t="s">
        <v>97</v>
      </c>
    </row>
    <row r="40" spans="1:5" x14ac:dyDescent="0.6">
      <c r="A40" t="s">
        <v>13</v>
      </c>
      <c r="B40" t="s">
        <v>120</v>
      </c>
      <c r="C40" t="s">
        <v>1</v>
      </c>
      <c r="D40" t="s">
        <v>96</v>
      </c>
    </row>
    <row r="41" spans="1:5" x14ac:dyDescent="0.6">
      <c r="A41" t="s">
        <v>13</v>
      </c>
      <c r="B41" t="s">
        <v>120</v>
      </c>
      <c r="C41" t="s">
        <v>1</v>
      </c>
      <c r="D41" t="s">
        <v>95</v>
      </c>
    </row>
    <row r="42" spans="1:5" x14ac:dyDescent="0.6">
      <c r="A42" t="s">
        <v>13</v>
      </c>
      <c r="B42" t="s">
        <v>119</v>
      </c>
      <c r="C42" t="s">
        <v>7</v>
      </c>
      <c r="D42" t="s">
        <v>99</v>
      </c>
    </row>
    <row r="43" spans="1:5" x14ac:dyDescent="0.6">
      <c r="A43" t="s">
        <v>13</v>
      </c>
      <c r="B43" t="s">
        <v>119</v>
      </c>
      <c r="C43" t="s">
        <v>7</v>
      </c>
      <c r="D43" t="s">
        <v>98</v>
      </c>
    </row>
    <row r="44" spans="1:5" x14ac:dyDescent="0.6">
      <c r="A44" t="s">
        <v>13</v>
      </c>
      <c r="B44" t="s">
        <v>119</v>
      </c>
      <c r="C44" t="s">
        <v>7</v>
      </c>
      <c r="D44" t="s">
        <v>97</v>
      </c>
    </row>
    <row r="45" spans="1:5" x14ac:dyDescent="0.6">
      <c r="A45" t="s">
        <v>13</v>
      </c>
      <c r="B45" t="s">
        <v>119</v>
      </c>
      <c r="C45" t="s">
        <v>7</v>
      </c>
      <c r="D45" t="s">
        <v>96</v>
      </c>
    </row>
    <row r="46" spans="1:5" x14ac:dyDescent="0.6">
      <c r="A46" t="s">
        <v>13</v>
      </c>
      <c r="B46" t="s">
        <v>119</v>
      </c>
      <c r="C46" t="s">
        <v>7</v>
      </c>
      <c r="D46" t="s">
        <v>95</v>
      </c>
    </row>
    <row r="47" spans="1:5" x14ac:dyDescent="0.6">
      <c r="A47" t="s">
        <v>13</v>
      </c>
      <c r="B47" t="s">
        <v>119</v>
      </c>
      <c r="C47" t="s">
        <v>4</v>
      </c>
      <c r="D47" t="s">
        <v>99</v>
      </c>
    </row>
    <row r="48" spans="1:5" x14ac:dyDescent="0.6">
      <c r="A48" t="s">
        <v>13</v>
      </c>
      <c r="B48" t="s">
        <v>119</v>
      </c>
      <c r="C48" t="s">
        <v>4</v>
      </c>
      <c r="D48" t="s">
        <v>98</v>
      </c>
    </row>
    <row r="49" spans="1:4" x14ac:dyDescent="0.6">
      <c r="A49" t="s">
        <v>13</v>
      </c>
      <c r="B49" t="s">
        <v>119</v>
      </c>
      <c r="C49" t="s">
        <v>4</v>
      </c>
      <c r="D49" t="s">
        <v>97</v>
      </c>
    </row>
    <row r="50" spans="1:4" x14ac:dyDescent="0.6">
      <c r="A50" t="s">
        <v>13</v>
      </c>
      <c r="B50" t="s">
        <v>119</v>
      </c>
      <c r="C50" t="s">
        <v>4</v>
      </c>
      <c r="D50" t="s">
        <v>96</v>
      </c>
    </row>
    <row r="51" spans="1:4" x14ac:dyDescent="0.6">
      <c r="A51" t="s">
        <v>13</v>
      </c>
      <c r="B51" t="s">
        <v>119</v>
      </c>
      <c r="C51" t="s">
        <v>4</v>
      </c>
      <c r="D51" t="s">
        <v>95</v>
      </c>
    </row>
    <row r="52" spans="1:4" x14ac:dyDescent="0.6">
      <c r="A52" t="s">
        <v>13</v>
      </c>
      <c r="B52" t="s">
        <v>119</v>
      </c>
      <c r="C52" t="s">
        <v>6</v>
      </c>
      <c r="D52" t="s">
        <v>99</v>
      </c>
    </row>
    <row r="53" spans="1:4" x14ac:dyDescent="0.6">
      <c r="A53" t="s">
        <v>13</v>
      </c>
      <c r="B53" t="s">
        <v>119</v>
      </c>
      <c r="C53" t="s">
        <v>6</v>
      </c>
      <c r="D53" t="s">
        <v>98</v>
      </c>
    </row>
    <row r="54" spans="1:4" x14ac:dyDescent="0.6">
      <c r="A54" t="s">
        <v>13</v>
      </c>
      <c r="B54" t="s">
        <v>119</v>
      </c>
      <c r="C54" t="s">
        <v>6</v>
      </c>
      <c r="D54" t="s">
        <v>97</v>
      </c>
    </row>
    <row r="55" spans="1:4" x14ac:dyDescent="0.6">
      <c r="A55" t="s">
        <v>13</v>
      </c>
      <c r="B55" t="s">
        <v>119</v>
      </c>
      <c r="C55" t="s">
        <v>6</v>
      </c>
      <c r="D55" t="s">
        <v>96</v>
      </c>
    </row>
    <row r="56" spans="1:4" x14ac:dyDescent="0.6">
      <c r="A56" t="s">
        <v>13</v>
      </c>
      <c r="B56" t="s">
        <v>119</v>
      </c>
      <c r="C56" t="s">
        <v>6</v>
      </c>
      <c r="D56" t="s">
        <v>95</v>
      </c>
    </row>
    <row r="57" spans="1:4" x14ac:dyDescent="0.6">
      <c r="A57" t="s">
        <v>13</v>
      </c>
      <c r="B57" t="s">
        <v>119</v>
      </c>
      <c r="C57" t="s">
        <v>3</v>
      </c>
      <c r="D57" t="s">
        <v>99</v>
      </c>
    </row>
    <row r="58" spans="1:4" x14ac:dyDescent="0.6">
      <c r="A58" t="s">
        <v>13</v>
      </c>
      <c r="B58" t="s">
        <v>119</v>
      </c>
      <c r="C58" t="s">
        <v>3</v>
      </c>
      <c r="D58" t="s">
        <v>98</v>
      </c>
    </row>
    <row r="59" spans="1:4" x14ac:dyDescent="0.6">
      <c r="A59" t="s">
        <v>13</v>
      </c>
      <c r="B59" t="s">
        <v>119</v>
      </c>
      <c r="C59" t="s">
        <v>3</v>
      </c>
      <c r="D59" t="s">
        <v>97</v>
      </c>
    </row>
    <row r="60" spans="1:4" x14ac:dyDescent="0.6">
      <c r="A60" t="s">
        <v>13</v>
      </c>
      <c r="B60" t="s">
        <v>119</v>
      </c>
      <c r="C60" t="s">
        <v>3</v>
      </c>
      <c r="D60" t="s">
        <v>96</v>
      </c>
    </row>
    <row r="61" spans="1:4" x14ac:dyDescent="0.6">
      <c r="A61" t="s">
        <v>13</v>
      </c>
      <c r="B61" t="s">
        <v>119</v>
      </c>
      <c r="C61" t="s">
        <v>3</v>
      </c>
      <c r="D61" t="s">
        <v>95</v>
      </c>
    </row>
    <row r="62" spans="1:4" x14ac:dyDescent="0.6">
      <c r="A62" t="s">
        <v>13</v>
      </c>
      <c r="B62" t="s">
        <v>119</v>
      </c>
      <c r="C62" t="s">
        <v>2</v>
      </c>
      <c r="D62" t="s">
        <v>99</v>
      </c>
    </row>
    <row r="63" spans="1:4" x14ac:dyDescent="0.6">
      <c r="A63" t="s">
        <v>13</v>
      </c>
      <c r="B63" t="s">
        <v>119</v>
      </c>
      <c r="C63" t="s">
        <v>2</v>
      </c>
      <c r="D63" t="s">
        <v>98</v>
      </c>
    </row>
    <row r="64" spans="1:4" x14ac:dyDescent="0.6">
      <c r="A64" t="s">
        <v>13</v>
      </c>
      <c r="B64" t="s">
        <v>119</v>
      </c>
      <c r="C64" t="s">
        <v>2</v>
      </c>
      <c r="D64" t="s">
        <v>97</v>
      </c>
    </row>
    <row r="65" spans="1:5" x14ac:dyDescent="0.6">
      <c r="A65" t="s">
        <v>13</v>
      </c>
      <c r="B65" t="s">
        <v>119</v>
      </c>
      <c r="C65" t="s">
        <v>2</v>
      </c>
      <c r="D65" t="s">
        <v>96</v>
      </c>
    </row>
    <row r="66" spans="1:5" x14ac:dyDescent="0.6">
      <c r="A66" t="s">
        <v>13</v>
      </c>
      <c r="B66" t="s">
        <v>119</v>
      </c>
      <c r="C66" t="s">
        <v>2</v>
      </c>
      <c r="D66" t="s">
        <v>95</v>
      </c>
    </row>
    <row r="67" spans="1:5" x14ac:dyDescent="0.6">
      <c r="A67" t="s">
        <v>13</v>
      </c>
      <c r="B67" t="s">
        <v>119</v>
      </c>
      <c r="C67" t="s">
        <v>82</v>
      </c>
      <c r="D67" t="s">
        <v>99</v>
      </c>
    </row>
    <row r="68" spans="1:5" x14ac:dyDescent="0.6">
      <c r="A68" t="s">
        <v>13</v>
      </c>
      <c r="B68" t="s">
        <v>119</v>
      </c>
      <c r="C68" t="s">
        <v>82</v>
      </c>
      <c r="D68" t="s">
        <v>98</v>
      </c>
    </row>
    <row r="69" spans="1:5" x14ac:dyDescent="0.6">
      <c r="A69" t="s">
        <v>13</v>
      </c>
      <c r="B69" t="s">
        <v>119</v>
      </c>
      <c r="C69" t="s">
        <v>82</v>
      </c>
      <c r="D69" t="s">
        <v>97</v>
      </c>
    </row>
    <row r="70" spans="1:5" x14ac:dyDescent="0.6">
      <c r="A70" t="s">
        <v>13</v>
      </c>
      <c r="B70" t="s">
        <v>119</v>
      </c>
      <c r="C70" t="s">
        <v>82</v>
      </c>
      <c r="D70" t="s">
        <v>96</v>
      </c>
    </row>
    <row r="71" spans="1:5" x14ac:dyDescent="0.6">
      <c r="A71" t="s">
        <v>13</v>
      </c>
      <c r="B71" t="s">
        <v>119</v>
      </c>
      <c r="C71" t="s">
        <v>82</v>
      </c>
      <c r="D71" t="s">
        <v>95</v>
      </c>
    </row>
    <row r="72" spans="1:5" x14ac:dyDescent="0.6">
      <c r="A72" t="s">
        <v>13</v>
      </c>
      <c r="B72" t="s">
        <v>119</v>
      </c>
      <c r="C72" t="s">
        <v>89</v>
      </c>
      <c r="D72" t="s">
        <v>99</v>
      </c>
      <c r="E72">
        <v>31000</v>
      </c>
    </row>
    <row r="73" spans="1:5" x14ac:dyDescent="0.6">
      <c r="A73" t="s">
        <v>13</v>
      </c>
      <c r="B73" t="s">
        <v>119</v>
      </c>
      <c r="C73" t="s">
        <v>89</v>
      </c>
      <c r="D73" t="s">
        <v>98</v>
      </c>
      <c r="E73">
        <v>53917</v>
      </c>
    </row>
    <row r="74" spans="1:5" x14ac:dyDescent="0.6">
      <c r="A74" t="s">
        <v>13</v>
      </c>
      <c r="B74" t="s">
        <v>119</v>
      </c>
      <c r="C74" t="s">
        <v>89</v>
      </c>
      <c r="D74" t="s">
        <v>97</v>
      </c>
      <c r="E74">
        <v>30583</v>
      </c>
    </row>
    <row r="75" spans="1:5" x14ac:dyDescent="0.6">
      <c r="A75" t="s">
        <v>13</v>
      </c>
      <c r="B75" t="s">
        <v>119</v>
      </c>
      <c r="C75" t="s">
        <v>89</v>
      </c>
      <c r="D75" t="s">
        <v>96</v>
      </c>
      <c r="E75">
        <v>22000</v>
      </c>
    </row>
    <row r="76" spans="1:5" x14ac:dyDescent="0.6">
      <c r="A76" t="s">
        <v>13</v>
      </c>
      <c r="B76" t="s">
        <v>119</v>
      </c>
      <c r="C76" t="s">
        <v>89</v>
      </c>
      <c r="D76" t="s">
        <v>95</v>
      </c>
      <c r="E76">
        <v>30000</v>
      </c>
    </row>
    <row r="77" spans="1:5" x14ac:dyDescent="0.6">
      <c r="A77" t="s">
        <v>13</v>
      </c>
      <c r="B77" t="s">
        <v>119</v>
      </c>
      <c r="C77" t="s">
        <v>1</v>
      </c>
      <c r="D77" t="s">
        <v>99</v>
      </c>
    </row>
    <row r="78" spans="1:5" x14ac:dyDescent="0.6">
      <c r="A78" t="s">
        <v>13</v>
      </c>
      <c r="B78" t="s">
        <v>119</v>
      </c>
      <c r="C78" t="s">
        <v>1</v>
      </c>
      <c r="D78" t="s">
        <v>98</v>
      </c>
    </row>
    <row r="79" spans="1:5" x14ac:dyDescent="0.6">
      <c r="A79" t="s">
        <v>13</v>
      </c>
      <c r="B79" t="s">
        <v>119</v>
      </c>
      <c r="C79" t="s">
        <v>1</v>
      </c>
      <c r="D79" t="s">
        <v>97</v>
      </c>
    </row>
    <row r="80" spans="1:5" x14ac:dyDescent="0.6">
      <c r="A80" t="s">
        <v>13</v>
      </c>
      <c r="B80" t="s">
        <v>119</v>
      </c>
      <c r="C80" t="s">
        <v>1</v>
      </c>
      <c r="D80" t="s">
        <v>96</v>
      </c>
    </row>
    <row r="81" spans="1:4" x14ac:dyDescent="0.6">
      <c r="A81" t="s">
        <v>13</v>
      </c>
      <c r="B81" t="s">
        <v>119</v>
      </c>
      <c r="C81" t="s">
        <v>1</v>
      </c>
      <c r="D81" t="s">
        <v>95</v>
      </c>
    </row>
    <row r="82" spans="1:4" x14ac:dyDescent="0.6">
      <c r="A82" t="s">
        <v>13</v>
      </c>
      <c r="B82" t="s">
        <v>118</v>
      </c>
      <c r="C82" t="s">
        <v>7</v>
      </c>
      <c r="D82" t="s">
        <v>99</v>
      </c>
    </row>
    <row r="83" spans="1:4" x14ac:dyDescent="0.6">
      <c r="A83" t="s">
        <v>13</v>
      </c>
      <c r="B83" t="s">
        <v>118</v>
      </c>
      <c r="C83" t="s">
        <v>7</v>
      </c>
      <c r="D83" t="s">
        <v>98</v>
      </c>
    </row>
    <row r="84" spans="1:4" x14ac:dyDescent="0.6">
      <c r="A84" t="s">
        <v>13</v>
      </c>
      <c r="B84" t="s">
        <v>118</v>
      </c>
      <c r="C84" t="s">
        <v>7</v>
      </c>
      <c r="D84" t="s">
        <v>97</v>
      </c>
    </row>
    <row r="85" spans="1:4" x14ac:dyDescent="0.6">
      <c r="A85" t="s">
        <v>13</v>
      </c>
      <c r="B85" t="s">
        <v>118</v>
      </c>
      <c r="C85" t="s">
        <v>7</v>
      </c>
      <c r="D85" t="s">
        <v>96</v>
      </c>
    </row>
    <row r="86" spans="1:4" x14ac:dyDescent="0.6">
      <c r="A86" t="s">
        <v>13</v>
      </c>
      <c r="B86" t="s">
        <v>118</v>
      </c>
      <c r="C86" t="s">
        <v>7</v>
      </c>
      <c r="D86" t="s">
        <v>95</v>
      </c>
    </row>
    <row r="87" spans="1:4" x14ac:dyDescent="0.6">
      <c r="A87" t="s">
        <v>13</v>
      </c>
      <c r="B87" t="s">
        <v>118</v>
      </c>
      <c r="C87" t="s">
        <v>4</v>
      </c>
      <c r="D87" t="s">
        <v>99</v>
      </c>
    </row>
    <row r="88" spans="1:4" x14ac:dyDescent="0.6">
      <c r="A88" t="s">
        <v>13</v>
      </c>
      <c r="B88" t="s">
        <v>118</v>
      </c>
      <c r="C88" t="s">
        <v>4</v>
      </c>
      <c r="D88" t="s">
        <v>98</v>
      </c>
    </row>
    <row r="89" spans="1:4" x14ac:dyDescent="0.6">
      <c r="A89" t="s">
        <v>13</v>
      </c>
      <c r="B89" t="s">
        <v>118</v>
      </c>
      <c r="C89" t="s">
        <v>4</v>
      </c>
      <c r="D89" t="s">
        <v>97</v>
      </c>
    </row>
    <row r="90" spans="1:4" x14ac:dyDescent="0.6">
      <c r="A90" t="s">
        <v>13</v>
      </c>
      <c r="B90" t="s">
        <v>118</v>
      </c>
      <c r="C90" t="s">
        <v>4</v>
      </c>
      <c r="D90" t="s">
        <v>96</v>
      </c>
    </row>
    <row r="91" spans="1:4" x14ac:dyDescent="0.6">
      <c r="A91" t="s">
        <v>13</v>
      </c>
      <c r="B91" t="s">
        <v>118</v>
      </c>
      <c r="C91" t="s">
        <v>4</v>
      </c>
      <c r="D91" t="s">
        <v>95</v>
      </c>
    </row>
    <row r="92" spans="1:4" x14ac:dyDescent="0.6">
      <c r="A92" t="s">
        <v>13</v>
      </c>
      <c r="B92" t="s">
        <v>118</v>
      </c>
      <c r="C92" t="s">
        <v>6</v>
      </c>
      <c r="D92" t="s">
        <v>99</v>
      </c>
    </row>
    <row r="93" spans="1:4" x14ac:dyDescent="0.6">
      <c r="A93" t="s">
        <v>13</v>
      </c>
      <c r="B93" t="s">
        <v>118</v>
      </c>
      <c r="C93" t="s">
        <v>6</v>
      </c>
      <c r="D93" t="s">
        <v>98</v>
      </c>
    </row>
    <row r="94" spans="1:4" x14ac:dyDescent="0.6">
      <c r="A94" t="s">
        <v>13</v>
      </c>
      <c r="B94" t="s">
        <v>118</v>
      </c>
      <c r="C94" t="s">
        <v>6</v>
      </c>
      <c r="D94" t="s">
        <v>97</v>
      </c>
    </row>
    <row r="95" spans="1:4" x14ac:dyDescent="0.6">
      <c r="A95" t="s">
        <v>13</v>
      </c>
      <c r="B95" t="s">
        <v>118</v>
      </c>
      <c r="C95" t="s">
        <v>6</v>
      </c>
      <c r="D95" t="s">
        <v>96</v>
      </c>
    </row>
    <row r="96" spans="1:4" x14ac:dyDescent="0.6">
      <c r="A96" t="s">
        <v>13</v>
      </c>
      <c r="B96" t="s">
        <v>118</v>
      </c>
      <c r="C96" t="s">
        <v>6</v>
      </c>
      <c r="D96" t="s">
        <v>95</v>
      </c>
    </row>
    <row r="97" spans="1:5" x14ac:dyDescent="0.6">
      <c r="A97" t="s">
        <v>13</v>
      </c>
      <c r="B97" t="s">
        <v>118</v>
      </c>
      <c r="C97" t="s">
        <v>3</v>
      </c>
      <c r="D97" t="s">
        <v>99</v>
      </c>
    </row>
    <row r="98" spans="1:5" x14ac:dyDescent="0.6">
      <c r="A98" t="s">
        <v>13</v>
      </c>
      <c r="B98" t="s">
        <v>118</v>
      </c>
      <c r="C98" t="s">
        <v>3</v>
      </c>
      <c r="D98" t="s">
        <v>98</v>
      </c>
    </row>
    <row r="99" spans="1:5" x14ac:dyDescent="0.6">
      <c r="A99" t="s">
        <v>13</v>
      </c>
      <c r="B99" t="s">
        <v>118</v>
      </c>
      <c r="C99" t="s">
        <v>3</v>
      </c>
      <c r="D99" t="s">
        <v>97</v>
      </c>
    </row>
    <row r="100" spans="1:5" x14ac:dyDescent="0.6">
      <c r="A100" t="s">
        <v>13</v>
      </c>
      <c r="B100" t="s">
        <v>118</v>
      </c>
      <c r="C100" t="s">
        <v>3</v>
      </c>
      <c r="D100" t="s">
        <v>96</v>
      </c>
    </row>
    <row r="101" spans="1:5" x14ac:dyDescent="0.6">
      <c r="A101" t="s">
        <v>13</v>
      </c>
      <c r="B101" t="s">
        <v>118</v>
      </c>
      <c r="C101" t="s">
        <v>3</v>
      </c>
      <c r="D101" t="s">
        <v>95</v>
      </c>
    </row>
    <row r="102" spans="1:5" x14ac:dyDescent="0.6">
      <c r="A102" t="s">
        <v>13</v>
      </c>
      <c r="B102" t="s">
        <v>118</v>
      </c>
      <c r="C102" t="s">
        <v>2</v>
      </c>
      <c r="D102" t="s">
        <v>99</v>
      </c>
    </row>
    <row r="103" spans="1:5" x14ac:dyDescent="0.6">
      <c r="A103" t="s">
        <v>13</v>
      </c>
      <c r="B103" t="s">
        <v>118</v>
      </c>
      <c r="C103" t="s">
        <v>2</v>
      </c>
      <c r="D103" t="s">
        <v>98</v>
      </c>
    </row>
    <row r="104" spans="1:5" x14ac:dyDescent="0.6">
      <c r="A104" t="s">
        <v>13</v>
      </c>
      <c r="B104" t="s">
        <v>118</v>
      </c>
      <c r="C104" t="s">
        <v>2</v>
      </c>
      <c r="D104" t="s">
        <v>97</v>
      </c>
    </row>
    <row r="105" spans="1:5" x14ac:dyDescent="0.6">
      <c r="A105" t="s">
        <v>13</v>
      </c>
      <c r="B105" t="s">
        <v>118</v>
      </c>
      <c r="C105" t="s">
        <v>2</v>
      </c>
      <c r="D105" t="s">
        <v>96</v>
      </c>
    </row>
    <row r="106" spans="1:5" x14ac:dyDescent="0.6">
      <c r="A106" t="s">
        <v>13</v>
      </c>
      <c r="B106" t="s">
        <v>118</v>
      </c>
      <c r="C106" t="s">
        <v>2</v>
      </c>
      <c r="D106" t="s">
        <v>95</v>
      </c>
    </row>
    <row r="107" spans="1:5" x14ac:dyDescent="0.6">
      <c r="A107" t="s">
        <v>13</v>
      </c>
      <c r="B107" t="s">
        <v>118</v>
      </c>
      <c r="C107" t="s">
        <v>82</v>
      </c>
      <c r="D107" t="s">
        <v>99</v>
      </c>
    </row>
    <row r="108" spans="1:5" x14ac:dyDescent="0.6">
      <c r="A108" t="s">
        <v>13</v>
      </c>
      <c r="B108" t="s">
        <v>118</v>
      </c>
      <c r="C108" t="s">
        <v>82</v>
      </c>
      <c r="D108" t="s">
        <v>98</v>
      </c>
    </row>
    <row r="109" spans="1:5" x14ac:dyDescent="0.6">
      <c r="A109" t="s">
        <v>13</v>
      </c>
      <c r="B109" t="s">
        <v>118</v>
      </c>
      <c r="C109" t="s">
        <v>82</v>
      </c>
      <c r="D109" t="s">
        <v>97</v>
      </c>
    </row>
    <row r="110" spans="1:5" x14ac:dyDescent="0.6">
      <c r="A110" t="s">
        <v>13</v>
      </c>
      <c r="B110" t="s">
        <v>118</v>
      </c>
      <c r="C110" t="s">
        <v>82</v>
      </c>
      <c r="D110" t="s">
        <v>96</v>
      </c>
    </row>
    <row r="111" spans="1:5" x14ac:dyDescent="0.6">
      <c r="A111" t="s">
        <v>13</v>
      </c>
      <c r="B111" t="s">
        <v>118</v>
      </c>
      <c r="C111" t="s">
        <v>82</v>
      </c>
      <c r="D111" t="s">
        <v>95</v>
      </c>
    </row>
    <row r="112" spans="1:5" x14ac:dyDescent="0.6">
      <c r="A112" t="s">
        <v>13</v>
      </c>
      <c r="B112" t="s">
        <v>118</v>
      </c>
      <c r="C112" t="s">
        <v>89</v>
      </c>
      <c r="D112" t="s">
        <v>99</v>
      </c>
      <c r="E112">
        <v>255000</v>
      </c>
    </row>
    <row r="113" spans="1:5" x14ac:dyDescent="0.6">
      <c r="A113" t="s">
        <v>13</v>
      </c>
      <c r="B113" t="s">
        <v>118</v>
      </c>
      <c r="C113" t="s">
        <v>89</v>
      </c>
      <c r="D113" t="s">
        <v>98</v>
      </c>
      <c r="E113">
        <v>55919</v>
      </c>
    </row>
    <row r="114" spans="1:5" x14ac:dyDescent="0.6">
      <c r="A114" t="s">
        <v>13</v>
      </c>
      <c r="B114" t="s">
        <v>118</v>
      </c>
      <c r="C114" t="s">
        <v>89</v>
      </c>
      <c r="D114" t="s">
        <v>97</v>
      </c>
      <c r="E114">
        <v>30581</v>
      </c>
    </row>
    <row r="115" spans="1:5" x14ac:dyDescent="0.6">
      <c r="A115" t="s">
        <v>13</v>
      </c>
      <c r="B115" t="s">
        <v>118</v>
      </c>
      <c r="C115" t="s">
        <v>89</v>
      </c>
      <c r="D115" t="s">
        <v>96</v>
      </c>
      <c r="E115">
        <v>22000</v>
      </c>
    </row>
    <row r="116" spans="1:5" x14ac:dyDescent="0.6">
      <c r="A116" t="s">
        <v>13</v>
      </c>
      <c r="B116" t="s">
        <v>118</v>
      </c>
      <c r="C116" t="s">
        <v>89</v>
      </c>
      <c r="D116" t="s">
        <v>95</v>
      </c>
      <c r="E116">
        <v>30000</v>
      </c>
    </row>
    <row r="117" spans="1:5" x14ac:dyDescent="0.6">
      <c r="A117" t="s">
        <v>13</v>
      </c>
      <c r="B117" t="s">
        <v>118</v>
      </c>
      <c r="C117" t="s">
        <v>1</v>
      </c>
      <c r="D117" t="s">
        <v>99</v>
      </c>
    </row>
    <row r="118" spans="1:5" x14ac:dyDescent="0.6">
      <c r="A118" t="s">
        <v>13</v>
      </c>
      <c r="B118" t="s">
        <v>118</v>
      </c>
      <c r="C118" t="s">
        <v>1</v>
      </c>
      <c r="D118" t="s">
        <v>98</v>
      </c>
    </row>
    <row r="119" spans="1:5" x14ac:dyDescent="0.6">
      <c r="A119" t="s">
        <v>13</v>
      </c>
      <c r="B119" t="s">
        <v>118</v>
      </c>
      <c r="C119" t="s">
        <v>1</v>
      </c>
      <c r="D119" t="s">
        <v>97</v>
      </c>
    </row>
    <row r="120" spans="1:5" x14ac:dyDescent="0.6">
      <c r="A120" t="s">
        <v>13</v>
      </c>
      <c r="B120" t="s">
        <v>118</v>
      </c>
      <c r="C120" t="s">
        <v>1</v>
      </c>
      <c r="D120" t="s">
        <v>96</v>
      </c>
    </row>
    <row r="121" spans="1:5" x14ac:dyDescent="0.6">
      <c r="A121" t="s">
        <v>13</v>
      </c>
      <c r="B121" t="s">
        <v>118</v>
      </c>
      <c r="C121" t="s">
        <v>1</v>
      </c>
      <c r="D121" t="s">
        <v>95</v>
      </c>
    </row>
    <row r="122" spans="1:5" ht="91" x14ac:dyDescent="0.6">
      <c r="A122" t="s">
        <v>13</v>
      </c>
      <c r="B122" t="s">
        <v>120</v>
      </c>
      <c r="C122" s="147" t="s">
        <v>105</v>
      </c>
      <c r="D122" t="s">
        <v>110</v>
      </c>
      <c r="E122">
        <v>12500</v>
      </c>
    </row>
    <row r="123" spans="1:5" ht="39" x14ac:dyDescent="0.6">
      <c r="A123" t="s">
        <v>13</v>
      </c>
      <c r="B123" t="s">
        <v>120</v>
      </c>
      <c r="C123" s="147" t="s">
        <v>102</v>
      </c>
      <c r="D123" t="s">
        <v>111</v>
      </c>
      <c r="E123">
        <v>83</v>
      </c>
    </row>
    <row r="124" spans="1:5" x14ac:dyDescent="0.6">
      <c r="A124" t="s">
        <v>13</v>
      </c>
      <c r="B124" t="s">
        <v>120</v>
      </c>
      <c r="C124" t="s">
        <v>103</v>
      </c>
      <c r="D124" t="s">
        <v>110</v>
      </c>
      <c r="E124">
        <v>152166</v>
      </c>
    </row>
    <row r="125" spans="1:5" x14ac:dyDescent="0.6">
      <c r="A125" t="s">
        <v>13</v>
      </c>
      <c r="B125" t="s">
        <v>120</v>
      </c>
      <c r="C125" t="s">
        <v>103</v>
      </c>
      <c r="D125" t="s">
        <v>111</v>
      </c>
      <c r="E125">
        <v>1653</v>
      </c>
    </row>
    <row r="126" spans="1:5" ht="91" x14ac:dyDescent="0.6">
      <c r="A126" t="s">
        <v>13</v>
      </c>
      <c r="B126" t="s">
        <v>119</v>
      </c>
      <c r="C126" s="147" t="s">
        <v>105</v>
      </c>
      <c r="D126" t="s">
        <v>110</v>
      </c>
      <c r="E126">
        <v>12500</v>
      </c>
    </row>
    <row r="127" spans="1:5" ht="39" x14ac:dyDescent="0.6">
      <c r="A127" t="s">
        <v>13</v>
      </c>
      <c r="B127" t="s">
        <v>119</v>
      </c>
      <c r="C127" s="147" t="s">
        <v>102</v>
      </c>
      <c r="D127" t="s">
        <v>111</v>
      </c>
      <c r="E127">
        <v>402</v>
      </c>
    </row>
    <row r="128" spans="1:5" x14ac:dyDescent="0.6">
      <c r="A128" t="s">
        <v>13</v>
      </c>
      <c r="B128" t="s">
        <v>119</v>
      </c>
      <c r="C128" t="s">
        <v>103</v>
      </c>
      <c r="D128" t="s">
        <v>110</v>
      </c>
      <c r="E128">
        <v>168166</v>
      </c>
    </row>
    <row r="129" spans="1:5" x14ac:dyDescent="0.6">
      <c r="A129" t="s">
        <v>13</v>
      </c>
      <c r="B129" t="s">
        <v>119</v>
      </c>
      <c r="C129" t="s">
        <v>103</v>
      </c>
      <c r="D129" t="s">
        <v>111</v>
      </c>
      <c r="E129">
        <v>8044</v>
      </c>
    </row>
    <row r="130" spans="1:5" ht="91" x14ac:dyDescent="0.6">
      <c r="A130" t="s">
        <v>13</v>
      </c>
      <c r="B130" t="s">
        <v>118</v>
      </c>
      <c r="C130" s="147" t="s">
        <v>105</v>
      </c>
      <c r="D130" t="s">
        <v>110</v>
      </c>
      <c r="E130">
        <v>12500</v>
      </c>
    </row>
    <row r="131" spans="1:5" ht="39" x14ac:dyDescent="0.6">
      <c r="A131" t="s">
        <v>13</v>
      </c>
      <c r="B131" t="s">
        <v>118</v>
      </c>
      <c r="C131" s="147" t="s">
        <v>102</v>
      </c>
      <c r="D131" t="s">
        <v>111</v>
      </c>
      <c r="E131">
        <v>3880</v>
      </c>
    </row>
    <row r="132" spans="1:5" x14ac:dyDescent="0.6">
      <c r="A132" t="s">
        <v>13</v>
      </c>
      <c r="B132" t="s">
        <v>118</v>
      </c>
      <c r="C132" t="s">
        <v>103</v>
      </c>
      <c r="D132" t="s">
        <v>110</v>
      </c>
    </row>
    <row r="133" spans="1:5" x14ac:dyDescent="0.6">
      <c r="A133" t="s">
        <v>13</v>
      </c>
      <c r="B133" t="s">
        <v>118</v>
      </c>
      <c r="C133" t="s">
        <v>103</v>
      </c>
      <c r="D133" t="s">
        <v>111</v>
      </c>
      <c r="E133">
        <v>77611</v>
      </c>
    </row>
    <row r="134" spans="1:5" x14ac:dyDescent="0.6">
      <c r="A134" t="s">
        <v>13</v>
      </c>
      <c r="B134" t="s">
        <v>120</v>
      </c>
      <c r="C134" t="s">
        <v>7</v>
      </c>
      <c r="D134" t="s">
        <v>116</v>
      </c>
    </row>
    <row r="135" spans="1:5" x14ac:dyDescent="0.6">
      <c r="A135" t="s">
        <v>13</v>
      </c>
      <c r="B135" t="s">
        <v>120</v>
      </c>
      <c r="C135" t="s">
        <v>7</v>
      </c>
      <c r="D135" t="s">
        <v>115</v>
      </c>
    </row>
    <row r="136" spans="1:5" x14ac:dyDescent="0.6">
      <c r="A136" t="s">
        <v>13</v>
      </c>
      <c r="B136" t="s">
        <v>120</v>
      </c>
      <c r="C136" t="s">
        <v>7</v>
      </c>
      <c r="D136" t="s">
        <v>114</v>
      </c>
    </row>
    <row r="137" spans="1:5" x14ac:dyDescent="0.6">
      <c r="A137" t="s">
        <v>13</v>
      </c>
      <c r="B137" t="s">
        <v>120</v>
      </c>
      <c r="C137" t="s">
        <v>7</v>
      </c>
      <c r="D137" t="s">
        <v>113</v>
      </c>
    </row>
    <row r="138" spans="1:5" x14ac:dyDescent="0.6">
      <c r="A138" t="s">
        <v>13</v>
      </c>
      <c r="B138" t="s">
        <v>120</v>
      </c>
      <c r="C138" t="s">
        <v>7</v>
      </c>
      <c r="D138" t="s">
        <v>112</v>
      </c>
    </row>
    <row r="139" spans="1:5" x14ac:dyDescent="0.6">
      <c r="A139" t="s">
        <v>13</v>
      </c>
      <c r="B139" t="s">
        <v>120</v>
      </c>
      <c r="C139" t="s">
        <v>7</v>
      </c>
      <c r="D139" t="s">
        <v>94</v>
      </c>
    </row>
    <row r="140" spans="1:5" x14ac:dyDescent="0.6">
      <c r="A140" t="s">
        <v>13</v>
      </c>
      <c r="B140" t="s">
        <v>120</v>
      </c>
      <c r="C140" t="s">
        <v>7</v>
      </c>
      <c r="D140" t="s">
        <v>91</v>
      </c>
    </row>
    <row r="141" spans="1:5" x14ac:dyDescent="0.6">
      <c r="A141" t="s">
        <v>13</v>
      </c>
      <c r="B141" t="s">
        <v>120</v>
      </c>
      <c r="C141" t="s">
        <v>4</v>
      </c>
      <c r="D141" t="s">
        <v>116</v>
      </c>
    </row>
    <row r="142" spans="1:5" x14ac:dyDescent="0.6">
      <c r="A142" t="s">
        <v>13</v>
      </c>
      <c r="B142" t="s">
        <v>120</v>
      </c>
      <c r="C142" t="s">
        <v>4</v>
      </c>
      <c r="D142" t="s">
        <v>115</v>
      </c>
    </row>
    <row r="143" spans="1:5" x14ac:dyDescent="0.6">
      <c r="A143" t="s">
        <v>13</v>
      </c>
      <c r="B143" t="s">
        <v>120</v>
      </c>
      <c r="C143" t="s">
        <v>4</v>
      </c>
      <c r="D143" t="s">
        <v>114</v>
      </c>
    </row>
    <row r="144" spans="1:5" x14ac:dyDescent="0.6">
      <c r="A144" t="s">
        <v>13</v>
      </c>
      <c r="B144" t="s">
        <v>120</v>
      </c>
      <c r="C144" t="s">
        <v>4</v>
      </c>
      <c r="D144" t="s">
        <v>113</v>
      </c>
    </row>
    <row r="145" spans="1:4" x14ac:dyDescent="0.6">
      <c r="A145" t="s">
        <v>13</v>
      </c>
      <c r="B145" t="s">
        <v>120</v>
      </c>
      <c r="C145" t="s">
        <v>4</v>
      </c>
      <c r="D145" t="s">
        <v>112</v>
      </c>
    </row>
    <row r="146" spans="1:4" x14ac:dyDescent="0.6">
      <c r="A146" t="s">
        <v>13</v>
      </c>
      <c r="B146" t="s">
        <v>120</v>
      </c>
      <c r="C146" t="s">
        <v>4</v>
      </c>
      <c r="D146" t="s">
        <v>94</v>
      </c>
    </row>
    <row r="147" spans="1:4" x14ac:dyDescent="0.6">
      <c r="A147" t="s">
        <v>13</v>
      </c>
      <c r="B147" t="s">
        <v>120</v>
      </c>
      <c r="C147" t="s">
        <v>4</v>
      </c>
      <c r="D147" t="s">
        <v>91</v>
      </c>
    </row>
    <row r="148" spans="1:4" x14ac:dyDescent="0.6">
      <c r="A148" t="s">
        <v>13</v>
      </c>
      <c r="B148" t="s">
        <v>120</v>
      </c>
      <c r="C148" t="s">
        <v>6</v>
      </c>
      <c r="D148" t="s">
        <v>116</v>
      </c>
    </row>
    <row r="149" spans="1:4" x14ac:dyDescent="0.6">
      <c r="A149" t="s">
        <v>13</v>
      </c>
      <c r="B149" t="s">
        <v>120</v>
      </c>
      <c r="C149" t="s">
        <v>6</v>
      </c>
      <c r="D149" t="s">
        <v>115</v>
      </c>
    </row>
    <row r="150" spans="1:4" x14ac:dyDescent="0.6">
      <c r="A150" t="s">
        <v>13</v>
      </c>
      <c r="B150" t="s">
        <v>120</v>
      </c>
      <c r="C150" t="s">
        <v>6</v>
      </c>
      <c r="D150" t="s">
        <v>114</v>
      </c>
    </row>
    <row r="151" spans="1:4" x14ac:dyDescent="0.6">
      <c r="A151" t="s">
        <v>13</v>
      </c>
      <c r="B151" t="s">
        <v>120</v>
      </c>
      <c r="C151" t="s">
        <v>6</v>
      </c>
      <c r="D151" t="s">
        <v>113</v>
      </c>
    </row>
    <row r="152" spans="1:4" x14ac:dyDescent="0.6">
      <c r="A152" t="s">
        <v>13</v>
      </c>
      <c r="B152" t="s">
        <v>120</v>
      </c>
      <c r="C152" t="s">
        <v>6</v>
      </c>
      <c r="D152" t="s">
        <v>112</v>
      </c>
    </row>
    <row r="153" spans="1:4" x14ac:dyDescent="0.6">
      <c r="A153" t="s">
        <v>13</v>
      </c>
      <c r="B153" t="s">
        <v>120</v>
      </c>
      <c r="C153" t="s">
        <v>6</v>
      </c>
      <c r="D153" t="s">
        <v>94</v>
      </c>
    </row>
    <row r="154" spans="1:4" x14ac:dyDescent="0.6">
      <c r="A154" t="s">
        <v>13</v>
      </c>
      <c r="B154" t="s">
        <v>120</v>
      </c>
      <c r="C154" t="s">
        <v>6</v>
      </c>
      <c r="D154" t="s">
        <v>91</v>
      </c>
    </row>
    <row r="155" spans="1:4" x14ac:dyDescent="0.6">
      <c r="A155" t="s">
        <v>13</v>
      </c>
      <c r="B155" t="s">
        <v>120</v>
      </c>
      <c r="C155" t="s">
        <v>3</v>
      </c>
      <c r="D155" t="s">
        <v>116</v>
      </c>
    </row>
    <row r="156" spans="1:4" x14ac:dyDescent="0.6">
      <c r="A156" t="s">
        <v>13</v>
      </c>
      <c r="B156" t="s">
        <v>120</v>
      </c>
      <c r="C156" t="s">
        <v>3</v>
      </c>
      <c r="D156" t="s">
        <v>115</v>
      </c>
    </row>
    <row r="157" spans="1:4" x14ac:dyDescent="0.6">
      <c r="A157" t="s">
        <v>13</v>
      </c>
      <c r="B157" t="s">
        <v>120</v>
      </c>
      <c r="C157" t="s">
        <v>3</v>
      </c>
      <c r="D157" t="s">
        <v>114</v>
      </c>
    </row>
    <row r="158" spans="1:4" x14ac:dyDescent="0.6">
      <c r="A158" t="s">
        <v>13</v>
      </c>
      <c r="B158" t="s">
        <v>120</v>
      </c>
      <c r="C158" t="s">
        <v>3</v>
      </c>
      <c r="D158" t="s">
        <v>113</v>
      </c>
    </row>
    <row r="159" spans="1:4" x14ac:dyDescent="0.6">
      <c r="A159" t="s">
        <v>13</v>
      </c>
      <c r="B159" t="s">
        <v>120</v>
      </c>
      <c r="C159" t="s">
        <v>3</v>
      </c>
      <c r="D159" t="s">
        <v>112</v>
      </c>
    </row>
    <row r="160" spans="1:4" x14ac:dyDescent="0.6">
      <c r="A160" t="s">
        <v>13</v>
      </c>
      <c r="B160" t="s">
        <v>120</v>
      </c>
      <c r="C160" t="s">
        <v>3</v>
      </c>
      <c r="D160" t="s">
        <v>94</v>
      </c>
    </row>
    <row r="161" spans="1:5" x14ac:dyDescent="0.6">
      <c r="A161" t="s">
        <v>13</v>
      </c>
      <c r="B161" t="s">
        <v>120</v>
      </c>
      <c r="C161" t="s">
        <v>3</v>
      </c>
      <c r="D161" t="s">
        <v>91</v>
      </c>
    </row>
    <row r="162" spans="1:5" x14ac:dyDescent="0.6">
      <c r="A162" t="s">
        <v>13</v>
      </c>
      <c r="B162" t="s">
        <v>120</v>
      </c>
      <c r="C162" t="s">
        <v>2</v>
      </c>
      <c r="D162" t="s">
        <v>116</v>
      </c>
    </row>
    <row r="163" spans="1:5" x14ac:dyDescent="0.6">
      <c r="A163" t="s">
        <v>13</v>
      </c>
      <c r="B163" t="s">
        <v>120</v>
      </c>
      <c r="C163" t="s">
        <v>2</v>
      </c>
      <c r="D163" t="s">
        <v>115</v>
      </c>
    </row>
    <row r="164" spans="1:5" x14ac:dyDescent="0.6">
      <c r="A164" t="s">
        <v>13</v>
      </c>
      <c r="B164" t="s">
        <v>120</v>
      </c>
      <c r="C164" t="s">
        <v>2</v>
      </c>
      <c r="D164" t="s">
        <v>114</v>
      </c>
    </row>
    <row r="165" spans="1:5" x14ac:dyDescent="0.6">
      <c r="A165" t="s">
        <v>13</v>
      </c>
      <c r="B165" t="s">
        <v>120</v>
      </c>
      <c r="C165" t="s">
        <v>2</v>
      </c>
      <c r="D165" t="s">
        <v>113</v>
      </c>
    </row>
    <row r="166" spans="1:5" x14ac:dyDescent="0.6">
      <c r="A166" t="s">
        <v>13</v>
      </c>
      <c r="B166" t="s">
        <v>120</v>
      </c>
      <c r="C166" t="s">
        <v>2</v>
      </c>
      <c r="D166" t="s">
        <v>112</v>
      </c>
    </row>
    <row r="167" spans="1:5" x14ac:dyDescent="0.6">
      <c r="A167" t="s">
        <v>13</v>
      </c>
      <c r="B167" t="s">
        <v>120</v>
      </c>
      <c r="C167" t="s">
        <v>2</v>
      </c>
      <c r="D167" t="s">
        <v>94</v>
      </c>
    </row>
    <row r="168" spans="1:5" x14ac:dyDescent="0.6">
      <c r="A168" t="s">
        <v>13</v>
      </c>
      <c r="B168" t="s">
        <v>120</v>
      </c>
      <c r="C168" t="s">
        <v>2</v>
      </c>
      <c r="D168" t="s">
        <v>91</v>
      </c>
    </row>
    <row r="169" spans="1:5" x14ac:dyDescent="0.6">
      <c r="A169" t="s">
        <v>13</v>
      </c>
      <c r="B169" t="s">
        <v>120</v>
      </c>
      <c r="C169" t="s">
        <v>82</v>
      </c>
      <c r="D169" t="s">
        <v>116</v>
      </c>
    </row>
    <row r="170" spans="1:5" x14ac:dyDescent="0.6">
      <c r="A170" t="s">
        <v>13</v>
      </c>
      <c r="B170" t="s">
        <v>120</v>
      </c>
      <c r="C170" t="s">
        <v>82</v>
      </c>
      <c r="D170" t="s">
        <v>115</v>
      </c>
    </row>
    <row r="171" spans="1:5" x14ac:dyDescent="0.6">
      <c r="A171" t="s">
        <v>13</v>
      </c>
      <c r="B171" t="s">
        <v>120</v>
      </c>
      <c r="C171" t="s">
        <v>82</v>
      </c>
      <c r="D171" t="s">
        <v>114</v>
      </c>
    </row>
    <row r="172" spans="1:5" x14ac:dyDescent="0.6">
      <c r="A172" t="s">
        <v>13</v>
      </c>
      <c r="B172" t="s">
        <v>120</v>
      </c>
      <c r="C172" t="s">
        <v>82</v>
      </c>
      <c r="D172" t="s">
        <v>113</v>
      </c>
    </row>
    <row r="173" spans="1:5" x14ac:dyDescent="0.6">
      <c r="A173" t="s">
        <v>13</v>
      </c>
      <c r="B173" t="s">
        <v>120</v>
      </c>
      <c r="C173" t="s">
        <v>82</v>
      </c>
      <c r="D173" t="s">
        <v>112</v>
      </c>
    </row>
    <row r="174" spans="1:5" x14ac:dyDescent="0.6">
      <c r="A174" t="s">
        <v>13</v>
      </c>
      <c r="B174" t="s">
        <v>120</v>
      </c>
      <c r="C174" t="s">
        <v>82</v>
      </c>
      <c r="D174" t="s">
        <v>94</v>
      </c>
    </row>
    <row r="175" spans="1:5" x14ac:dyDescent="0.6">
      <c r="A175" t="s">
        <v>13</v>
      </c>
      <c r="B175" t="s">
        <v>120</v>
      </c>
      <c r="C175" t="s">
        <v>82</v>
      </c>
      <c r="D175" t="s">
        <v>91</v>
      </c>
    </row>
    <row r="176" spans="1:5" x14ac:dyDescent="0.6">
      <c r="A176" t="s">
        <v>13</v>
      </c>
      <c r="B176" t="s">
        <v>120</v>
      </c>
      <c r="C176" t="s">
        <v>89</v>
      </c>
      <c r="D176" t="s">
        <v>116</v>
      </c>
      <c r="E176">
        <v>5000</v>
      </c>
    </row>
    <row r="177" spans="1:5" x14ac:dyDescent="0.6">
      <c r="A177" t="s">
        <v>13</v>
      </c>
      <c r="B177" t="s">
        <v>120</v>
      </c>
      <c r="C177" t="s">
        <v>89</v>
      </c>
      <c r="D177" t="s">
        <v>115</v>
      </c>
      <c r="E177">
        <v>90166</v>
      </c>
    </row>
    <row r="178" spans="1:5" x14ac:dyDescent="0.6">
      <c r="A178" t="s">
        <v>13</v>
      </c>
      <c r="B178" t="s">
        <v>120</v>
      </c>
      <c r="C178" t="s">
        <v>89</v>
      </c>
      <c r="D178" t="s">
        <v>114</v>
      </c>
      <c r="E178">
        <v>10000</v>
      </c>
    </row>
    <row r="179" spans="1:5" x14ac:dyDescent="0.6">
      <c r="A179" t="s">
        <v>13</v>
      </c>
      <c r="B179" t="s">
        <v>120</v>
      </c>
      <c r="C179" t="s">
        <v>89</v>
      </c>
      <c r="D179" t="s">
        <v>113</v>
      </c>
      <c r="E179">
        <v>5000</v>
      </c>
    </row>
    <row r="180" spans="1:5" x14ac:dyDescent="0.6">
      <c r="A180" t="s">
        <v>13</v>
      </c>
      <c r="B180" t="s">
        <v>120</v>
      </c>
      <c r="C180" t="s">
        <v>89</v>
      </c>
      <c r="D180" t="s">
        <v>112</v>
      </c>
      <c r="E180">
        <v>5000</v>
      </c>
    </row>
    <row r="181" spans="1:5" x14ac:dyDescent="0.6">
      <c r="A181" t="s">
        <v>13</v>
      </c>
      <c r="B181" t="s">
        <v>120</v>
      </c>
      <c r="C181" t="s">
        <v>89</v>
      </c>
      <c r="D181" t="s">
        <v>94</v>
      </c>
      <c r="E181">
        <v>22000</v>
      </c>
    </row>
    <row r="182" spans="1:5" x14ac:dyDescent="0.6">
      <c r="A182" t="s">
        <v>13</v>
      </c>
      <c r="B182" t="s">
        <v>120</v>
      </c>
      <c r="C182" t="s">
        <v>89</v>
      </c>
      <c r="D182" t="s">
        <v>91</v>
      </c>
      <c r="E182">
        <v>15000</v>
      </c>
    </row>
    <row r="183" spans="1:5" x14ac:dyDescent="0.6">
      <c r="A183" t="s">
        <v>13</v>
      </c>
      <c r="B183" t="s">
        <v>120</v>
      </c>
      <c r="C183" t="s">
        <v>1</v>
      </c>
      <c r="D183" t="s">
        <v>116</v>
      </c>
    </row>
    <row r="184" spans="1:5" x14ac:dyDescent="0.6">
      <c r="A184" t="s">
        <v>13</v>
      </c>
      <c r="B184" t="s">
        <v>120</v>
      </c>
      <c r="C184" t="s">
        <v>1</v>
      </c>
      <c r="D184" t="s">
        <v>115</v>
      </c>
    </row>
    <row r="185" spans="1:5" x14ac:dyDescent="0.6">
      <c r="A185" t="s">
        <v>13</v>
      </c>
      <c r="B185" t="s">
        <v>120</v>
      </c>
      <c r="C185" t="s">
        <v>1</v>
      </c>
      <c r="D185" t="s">
        <v>114</v>
      </c>
    </row>
    <row r="186" spans="1:5" x14ac:dyDescent="0.6">
      <c r="A186" t="s">
        <v>13</v>
      </c>
      <c r="B186" t="s">
        <v>120</v>
      </c>
      <c r="C186" t="s">
        <v>1</v>
      </c>
      <c r="D186" t="s">
        <v>113</v>
      </c>
    </row>
    <row r="187" spans="1:5" x14ac:dyDescent="0.6">
      <c r="A187" t="s">
        <v>13</v>
      </c>
      <c r="B187" t="s">
        <v>120</v>
      </c>
      <c r="C187" t="s">
        <v>1</v>
      </c>
      <c r="D187" t="s">
        <v>112</v>
      </c>
    </row>
    <row r="188" spans="1:5" x14ac:dyDescent="0.6">
      <c r="A188" t="s">
        <v>13</v>
      </c>
      <c r="B188" t="s">
        <v>120</v>
      </c>
      <c r="C188" t="s">
        <v>1</v>
      </c>
      <c r="D188" t="s">
        <v>94</v>
      </c>
    </row>
    <row r="189" spans="1:5" x14ac:dyDescent="0.6">
      <c r="A189" t="s">
        <v>13</v>
      </c>
      <c r="B189" t="s">
        <v>120</v>
      </c>
      <c r="C189" t="s">
        <v>1</v>
      </c>
      <c r="D189" t="s">
        <v>91</v>
      </c>
      <c r="E189">
        <v>1653</v>
      </c>
    </row>
    <row r="190" spans="1:5" x14ac:dyDescent="0.6">
      <c r="A190" t="s">
        <v>13</v>
      </c>
      <c r="B190" t="s">
        <v>119</v>
      </c>
      <c r="C190" t="s">
        <v>7</v>
      </c>
      <c r="D190" t="s">
        <v>116</v>
      </c>
    </row>
    <row r="191" spans="1:5" x14ac:dyDescent="0.6">
      <c r="A191" t="s">
        <v>13</v>
      </c>
      <c r="B191" t="s">
        <v>119</v>
      </c>
      <c r="C191" t="s">
        <v>7</v>
      </c>
      <c r="D191" t="s">
        <v>115</v>
      </c>
    </row>
    <row r="192" spans="1:5" x14ac:dyDescent="0.6">
      <c r="A192" t="s">
        <v>13</v>
      </c>
      <c r="B192" t="s">
        <v>119</v>
      </c>
      <c r="C192" t="s">
        <v>7</v>
      </c>
      <c r="D192" t="s">
        <v>114</v>
      </c>
    </row>
    <row r="193" spans="1:4" x14ac:dyDescent="0.6">
      <c r="A193" t="s">
        <v>13</v>
      </c>
      <c r="B193" t="s">
        <v>119</v>
      </c>
      <c r="C193" t="s">
        <v>7</v>
      </c>
      <c r="D193" t="s">
        <v>113</v>
      </c>
    </row>
    <row r="194" spans="1:4" x14ac:dyDescent="0.6">
      <c r="A194" t="s">
        <v>13</v>
      </c>
      <c r="B194" t="s">
        <v>119</v>
      </c>
      <c r="C194" t="s">
        <v>7</v>
      </c>
      <c r="D194" t="s">
        <v>112</v>
      </c>
    </row>
    <row r="195" spans="1:4" x14ac:dyDescent="0.6">
      <c r="A195" t="s">
        <v>13</v>
      </c>
      <c r="B195" t="s">
        <v>119</v>
      </c>
      <c r="C195" t="s">
        <v>7</v>
      </c>
      <c r="D195" t="s">
        <v>94</v>
      </c>
    </row>
    <row r="196" spans="1:4" x14ac:dyDescent="0.6">
      <c r="A196" t="s">
        <v>13</v>
      </c>
      <c r="B196" t="s">
        <v>119</v>
      </c>
      <c r="C196" t="s">
        <v>7</v>
      </c>
      <c r="D196" t="s">
        <v>91</v>
      </c>
    </row>
    <row r="197" spans="1:4" x14ac:dyDescent="0.6">
      <c r="A197" t="s">
        <v>13</v>
      </c>
      <c r="B197" t="s">
        <v>119</v>
      </c>
      <c r="C197" t="s">
        <v>4</v>
      </c>
      <c r="D197" t="s">
        <v>116</v>
      </c>
    </row>
    <row r="198" spans="1:4" x14ac:dyDescent="0.6">
      <c r="A198" t="s">
        <v>13</v>
      </c>
      <c r="B198" t="s">
        <v>119</v>
      </c>
      <c r="C198" t="s">
        <v>4</v>
      </c>
      <c r="D198" t="s">
        <v>115</v>
      </c>
    </row>
    <row r="199" spans="1:4" x14ac:dyDescent="0.6">
      <c r="A199" t="s">
        <v>13</v>
      </c>
      <c r="B199" t="s">
        <v>119</v>
      </c>
      <c r="C199" t="s">
        <v>4</v>
      </c>
      <c r="D199" t="s">
        <v>114</v>
      </c>
    </row>
    <row r="200" spans="1:4" x14ac:dyDescent="0.6">
      <c r="A200" t="s">
        <v>13</v>
      </c>
      <c r="B200" t="s">
        <v>119</v>
      </c>
      <c r="C200" t="s">
        <v>4</v>
      </c>
      <c r="D200" t="s">
        <v>113</v>
      </c>
    </row>
    <row r="201" spans="1:4" x14ac:dyDescent="0.6">
      <c r="A201" t="s">
        <v>13</v>
      </c>
      <c r="B201" t="s">
        <v>119</v>
      </c>
      <c r="C201" t="s">
        <v>4</v>
      </c>
      <c r="D201" t="s">
        <v>112</v>
      </c>
    </row>
    <row r="202" spans="1:4" x14ac:dyDescent="0.6">
      <c r="A202" t="s">
        <v>13</v>
      </c>
      <c r="B202" t="s">
        <v>119</v>
      </c>
      <c r="C202" t="s">
        <v>4</v>
      </c>
      <c r="D202" t="s">
        <v>94</v>
      </c>
    </row>
    <row r="203" spans="1:4" x14ac:dyDescent="0.6">
      <c r="A203" t="s">
        <v>13</v>
      </c>
      <c r="B203" t="s">
        <v>119</v>
      </c>
      <c r="C203" t="s">
        <v>4</v>
      </c>
      <c r="D203" t="s">
        <v>91</v>
      </c>
    </row>
    <row r="204" spans="1:4" x14ac:dyDescent="0.6">
      <c r="A204" t="s">
        <v>13</v>
      </c>
      <c r="B204" t="s">
        <v>119</v>
      </c>
      <c r="C204" t="s">
        <v>6</v>
      </c>
      <c r="D204" t="s">
        <v>116</v>
      </c>
    </row>
    <row r="205" spans="1:4" x14ac:dyDescent="0.6">
      <c r="A205" t="s">
        <v>13</v>
      </c>
      <c r="B205" t="s">
        <v>119</v>
      </c>
      <c r="C205" t="s">
        <v>6</v>
      </c>
      <c r="D205" t="s">
        <v>115</v>
      </c>
    </row>
    <row r="206" spans="1:4" x14ac:dyDescent="0.6">
      <c r="A206" t="s">
        <v>13</v>
      </c>
      <c r="B206" t="s">
        <v>119</v>
      </c>
      <c r="C206" t="s">
        <v>6</v>
      </c>
      <c r="D206" t="s">
        <v>114</v>
      </c>
    </row>
    <row r="207" spans="1:4" x14ac:dyDescent="0.6">
      <c r="A207" t="s">
        <v>13</v>
      </c>
      <c r="B207" t="s">
        <v>119</v>
      </c>
      <c r="C207" t="s">
        <v>6</v>
      </c>
      <c r="D207" t="s">
        <v>113</v>
      </c>
    </row>
    <row r="208" spans="1:4" x14ac:dyDescent="0.6">
      <c r="A208" t="s">
        <v>13</v>
      </c>
      <c r="B208" t="s">
        <v>119</v>
      </c>
      <c r="C208" t="s">
        <v>6</v>
      </c>
      <c r="D208" t="s">
        <v>112</v>
      </c>
    </row>
    <row r="209" spans="1:4" x14ac:dyDescent="0.6">
      <c r="A209" t="s">
        <v>13</v>
      </c>
      <c r="B209" t="s">
        <v>119</v>
      </c>
      <c r="C209" t="s">
        <v>6</v>
      </c>
      <c r="D209" t="s">
        <v>94</v>
      </c>
    </row>
    <row r="210" spans="1:4" x14ac:dyDescent="0.6">
      <c r="A210" t="s">
        <v>13</v>
      </c>
      <c r="B210" t="s">
        <v>119</v>
      </c>
      <c r="C210" t="s">
        <v>6</v>
      </c>
      <c r="D210" t="s">
        <v>91</v>
      </c>
    </row>
    <row r="211" spans="1:4" x14ac:dyDescent="0.6">
      <c r="A211" t="s">
        <v>13</v>
      </c>
      <c r="B211" t="s">
        <v>119</v>
      </c>
      <c r="C211" t="s">
        <v>3</v>
      </c>
      <c r="D211" t="s">
        <v>116</v>
      </c>
    </row>
    <row r="212" spans="1:4" x14ac:dyDescent="0.6">
      <c r="A212" t="s">
        <v>13</v>
      </c>
      <c r="B212" t="s">
        <v>119</v>
      </c>
      <c r="C212" t="s">
        <v>3</v>
      </c>
      <c r="D212" t="s">
        <v>115</v>
      </c>
    </row>
    <row r="213" spans="1:4" x14ac:dyDescent="0.6">
      <c r="A213" t="s">
        <v>13</v>
      </c>
      <c r="B213" t="s">
        <v>119</v>
      </c>
      <c r="C213" t="s">
        <v>3</v>
      </c>
      <c r="D213" t="s">
        <v>114</v>
      </c>
    </row>
    <row r="214" spans="1:4" x14ac:dyDescent="0.6">
      <c r="A214" t="s">
        <v>13</v>
      </c>
      <c r="B214" t="s">
        <v>119</v>
      </c>
      <c r="C214" t="s">
        <v>3</v>
      </c>
      <c r="D214" t="s">
        <v>113</v>
      </c>
    </row>
    <row r="215" spans="1:4" x14ac:dyDescent="0.6">
      <c r="A215" t="s">
        <v>13</v>
      </c>
      <c r="B215" t="s">
        <v>119</v>
      </c>
      <c r="C215" t="s">
        <v>3</v>
      </c>
      <c r="D215" t="s">
        <v>112</v>
      </c>
    </row>
    <row r="216" spans="1:4" x14ac:dyDescent="0.6">
      <c r="A216" t="s">
        <v>13</v>
      </c>
      <c r="B216" t="s">
        <v>119</v>
      </c>
      <c r="C216" t="s">
        <v>3</v>
      </c>
      <c r="D216" t="s">
        <v>94</v>
      </c>
    </row>
    <row r="217" spans="1:4" x14ac:dyDescent="0.6">
      <c r="A217" t="s">
        <v>13</v>
      </c>
      <c r="B217" t="s">
        <v>119</v>
      </c>
      <c r="C217" t="s">
        <v>3</v>
      </c>
      <c r="D217" t="s">
        <v>91</v>
      </c>
    </row>
    <row r="218" spans="1:4" x14ac:dyDescent="0.6">
      <c r="A218" t="s">
        <v>13</v>
      </c>
      <c r="B218" t="s">
        <v>119</v>
      </c>
      <c r="C218" t="s">
        <v>2</v>
      </c>
      <c r="D218" t="s">
        <v>116</v>
      </c>
    </row>
    <row r="219" spans="1:4" x14ac:dyDescent="0.6">
      <c r="A219" t="s">
        <v>13</v>
      </c>
      <c r="B219" t="s">
        <v>119</v>
      </c>
      <c r="C219" t="s">
        <v>2</v>
      </c>
      <c r="D219" t="s">
        <v>115</v>
      </c>
    </row>
    <row r="220" spans="1:4" x14ac:dyDescent="0.6">
      <c r="A220" t="s">
        <v>13</v>
      </c>
      <c r="B220" t="s">
        <v>119</v>
      </c>
      <c r="C220" t="s">
        <v>2</v>
      </c>
      <c r="D220" t="s">
        <v>114</v>
      </c>
    </row>
    <row r="221" spans="1:4" x14ac:dyDescent="0.6">
      <c r="A221" t="s">
        <v>13</v>
      </c>
      <c r="B221" t="s">
        <v>119</v>
      </c>
      <c r="C221" t="s">
        <v>2</v>
      </c>
      <c r="D221" t="s">
        <v>113</v>
      </c>
    </row>
    <row r="222" spans="1:4" x14ac:dyDescent="0.6">
      <c r="A222" t="s">
        <v>13</v>
      </c>
      <c r="B222" t="s">
        <v>119</v>
      </c>
      <c r="C222" t="s">
        <v>2</v>
      </c>
      <c r="D222" t="s">
        <v>112</v>
      </c>
    </row>
    <row r="223" spans="1:4" x14ac:dyDescent="0.6">
      <c r="A223" t="s">
        <v>13</v>
      </c>
      <c r="B223" t="s">
        <v>119</v>
      </c>
      <c r="C223" t="s">
        <v>2</v>
      </c>
      <c r="D223" t="s">
        <v>94</v>
      </c>
    </row>
    <row r="224" spans="1:4" x14ac:dyDescent="0.6">
      <c r="A224" t="s">
        <v>13</v>
      </c>
      <c r="B224" t="s">
        <v>119</v>
      </c>
      <c r="C224" t="s">
        <v>2</v>
      </c>
      <c r="D224" t="s">
        <v>91</v>
      </c>
    </row>
    <row r="225" spans="1:5" x14ac:dyDescent="0.6">
      <c r="A225" t="s">
        <v>13</v>
      </c>
      <c r="B225" t="s">
        <v>119</v>
      </c>
      <c r="C225" t="s">
        <v>82</v>
      </c>
      <c r="D225" t="s">
        <v>116</v>
      </c>
    </row>
    <row r="226" spans="1:5" x14ac:dyDescent="0.6">
      <c r="A226" t="s">
        <v>13</v>
      </c>
      <c r="B226" t="s">
        <v>119</v>
      </c>
      <c r="C226" t="s">
        <v>82</v>
      </c>
      <c r="D226" t="s">
        <v>115</v>
      </c>
    </row>
    <row r="227" spans="1:5" x14ac:dyDescent="0.6">
      <c r="A227" t="s">
        <v>13</v>
      </c>
      <c r="B227" t="s">
        <v>119</v>
      </c>
      <c r="C227" t="s">
        <v>82</v>
      </c>
      <c r="D227" t="s">
        <v>114</v>
      </c>
    </row>
    <row r="228" spans="1:5" x14ac:dyDescent="0.6">
      <c r="A228" t="s">
        <v>13</v>
      </c>
      <c r="B228" t="s">
        <v>119</v>
      </c>
      <c r="C228" t="s">
        <v>82</v>
      </c>
      <c r="D228" t="s">
        <v>113</v>
      </c>
    </row>
    <row r="229" spans="1:5" x14ac:dyDescent="0.6">
      <c r="A229" t="s">
        <v>13</v>
      </c>
      <c r="B229" t="s">
        <v>119</v>
      </c>
      <c r="C229" t="s">
        <v>82</v>
      </c>
      <c r="D229" t="s">
        <v>112</v>
      </c>
    </row>
    <row r="230" spans="1:5" x14ac:dyDescent="0.6">
      <c r="A230" t="s">
        <v>13</v>
      </c>
      <c r="B230" t="s">
        <v>119</v>
      </c>
      <c r="C230" t="s">
        <v>82</v>
      </c>
      <c r="D230" t="s">
        <v>94</v>
      </c>
    </row>
    <row r="231" spans="1:5" x14ac:dyDescent="0.6">
      <c r="A231" t="s">
        <v>13</v>
      </c>
      <c r="B231" t="s">
        <v>119</v>
      </c>
      <c r="C231" t="s">
        <v>82</v>
      </c>
      <c r="D231" t="s">
        <v>91</v>
      </c>
    </row>
    <row r="232" spans="1:5" x14ac:dyDescent="0.6">
      <c r="A232" t="s">
        <v>13</v>
      </c>
      <c r="B232" t="s">
        <v>119</v>
      </c>
      <c r="C232" t="s">
        <v>89</v>
      </c>
      <c r="D232" t="s">
        <v>116</v>
      </c>
      <c r="E232">
        <v>5000</v>
      </c>
    </row>
    <row r="233" spans="1:5" x14ac:dyDescent="0.6">
      <c r="A233" t="s">
        <v>13</v>
      </c>
      <c r="B233" t="s">
        <v>119</v>
      </c>
      <c r="C233" t="s">
        <v>89</v>
      </c>
      <c r="D233" t="s">
        <v>115</v>
      </c>
      <c r="E233">
        <v>90166</v>
      </c>
    </row>
    <row r="234" spans="1:5" x14ac:dyDescent="0.6">
      <c r="A234" t="s">
        <v>13</v>
      </c>
      <c r="B234" t="s">
        <v>119</v>
      </c>
      <c r="C234" t="s">
        <v>89</v>
      </c>
      <c r="D234" t="s">
        <v>114</v>
      </c>
      <c r="E234">
        <v>10000</v>
      </c>
    </row>
    <row r="235" spans="1:5" x14ac:dyDescent="0.6">
      <c r="A235" t="s">
        <v>13</v>
      </c>
      <c r="B235" t="s">
        <v>119</v>
      </c>
      <c r="C235" t="s">
        <v>89</v>
      </c>
      <c r="D235" t="s">
        <v>113</v>
      </c>
      <c r="E235">
        <v>5000</v>
      </c>
    </row>
    <row r="236" spans="1:5" x14ac:dyDescent="0.6">
      <c r="A236" t="s">
        <v>13</v>
      </c>
      <c r="B236" t="s">
        <v>119</v>
      </c>
      <c r="C236" t="s">
        <v>89</v>
      </c>
      <c r="D236" t="s">
        <v>112</v>
      </c>
      <c r="E236">
        <v>5000</v>
      </c>
    </row>
    <row r="237" spans="1:5" x14ac:dyDescent="0.6">
      <c r="A237" t="s">
        <v>13</v>
      </c>
      <c r="B237" t="s">
        <v>119</v>
      </c>
      <c r="C237" t="s">
        <v>89</v>
      </c>
      <c r="D237" t="s">
        <v>94</v>
      </c>
      <c r="E237">
        <v>22000</v>
      </c>
    </row>
    <row r="238" spans="1:5" x14ac:dyDescent="0.6">
      <c r="A238" t="s">
        <v>13</v>
      </c>
      <c r="B238" t="s">
        <v>119</v>
      </c>
      <c r="C238" t="s">
        <v>89</v>
      </c>
      <c r="D238" t="s">
        <v>91</v>
      </c>
      <c r="E238">
        <v>31000</v>
      </c>
    </row>
    <row r="239" spans="1:5" x14ac:dyDescent="0.6">
      <c r="A239" t="s">
        <v>13</v>
      </c>
      <c r="B239" t="s">
        <v>119</v>
      </c>
      <c r="C239" t="s">
        <v>1</v>
      </c>
      <c r="D239" t="s">
        <v>116</v>
      </c>
    </row>
    <row r="240" spans="1:5" x14ac:dyDescent="0.6">
      <c r="A240" t="s">
        <v>13</v>
      </c>
      <c r="B240" t="s">
        <v>119</v>
      </c>
      <c r="C240" t="s">
        <v>1</v>
      </c>
      <c r="D240" t="s">
        <v>115</v>
      </c>
    </row>
    <row r="241" spans="1:5" x14ac:dyDescent="0.6">
      <c r="A241" t="s">
        <v>13</v>
      </c>
      <c r="B241" t="s">
        <v>119</v>
      </c>
      <c r="C241" t="s">
        <v>1</v>
      </c>
      <c r="D241" t="s">
        <v>114</v>
      </c>
    </row>
    <row r="242" spans="1:5" x14ac:dyDescent="0.6">
      <c r="A242" t="s">
        <v>13</v>
      </c>
      <c r="B242" t="s">
        <v>119</v>
      </c>
      <c r="C242" t="s">
        <v>1</v>
      </c>
      <c r="D242" t="s">
        <v>113</v>
      </c>
    </row>
    <row r="243" spans="1:5" x14ac:dyDescent="0.6">
      <c r="A243" t="s">
        <v>13</v>
      </c>
      <c r="B243" t="s">
        <v>119</v>
      </c>
      <c r="C243" t="s">
        <v>1</v>
      </c>
      <c r="D243" t="s">
        <v>112</v>
      </c>
    </row>
    <row r="244" spans="1:5" x14ac:dyDescent="0.6">
      <c r="A244" t="s">
        <v>13</v>
      </c>
      <c r="B244" t="s">
        <v>119</v>
      </c>
      <c r="C244" t="s">
        <v>1</v>
      </c>
      <c r="D244" t="s">
        <v>94</v>
      </c>
    </row>
    <row r="245" spans="1:5" x14ac:dyDescent="0.6">
      <c r="A245" t="s">
        <v>13</v>
      </c>
      <c r="B245" t="s">
        <v>119</v>
      </c>
      <c r="C245" t="s">
        <v>1</v>
      </c>
      <c r="D245" t="s">
        <v>91</v>
      </c>
      <c r="E245">
        <v>8044</v>
      </c>
    </row>
    <row r="246" spans="1:5" x14ac:dyDescent="0.6">
      <c r="A246" t="s">
        <v>13</v>
      </c>
      <c r="B246" t="s">
        <v>118</v>
      </c>
      <c r="C246" t="s">
        <v>7</v>
      </c>
      <c r="D246" t="s">
        <v>116</v>
      </c>
    </row>
    <row r="247" spans="1:5" x14ac:dyDescent="0.6">
      <c r="A247" t="s">
        <v>13</v>
      </c>
      <c r="B247" t="s">
        <v>118</v>
      </c>
      <c r="C247" t="s">
        <v>7</v>
      </c>
      <c r="D247" t="s">
        <v>115</v>
      </c>
    </row>
    <row r="248" spans="1:5" x14ac:dyDescent="0.6">
      <c r="A248" t="s">
        <v>13</v>
      </c>
      <c r="B248" t="s">
        <v>118</v>
      </c>
      <c r="C248" t="s">
        <v>7</v>
      </c>
      <c r="D248" t="s">
        <v>114</v>
      </c>
    </row>
    <row r="249" spans="1:5" x14ac:dyDescent="0.6">
      <c r="A249" t="s">
        <v>13</v>
      </c>
      <c r="B249" t="s">
        <v>118</v>
      </c>
      <c r="C249" t="s">
        <v>7</v>
      </c>
      <c r="D249" t="s">
        <v>113</v>
      </c>
    </row>
    <row r="250" spans="1:5" x14ac:dyDescent="0.6">
      <c r="A250" t="s">
        <v>13</v>
      </c>
      <c r="B250" t="s">
        <v>118</v>
      </c>
      <c r="C250" t="s">
        <v>7</v>
      </c>
      <c r="D250" t="s">
        <v>112</v>
      </c>
    </row>
    <row r="251" spans="1:5" x14ac:dyDescent="0.6">
      <c r="A251" t="s">
        <v>13</v>
      </c>
      <c r="B251" t="s">
        <v>118</v>
      </c>
      <c r="C251" t="s">
        <v>7</v>
      </c>
      <c r="D251" t="s">
        <v>94</v>
      </c>
    </row>
    <row r="252" spans="1:5" x14ac:dyDescent="0.6">
      <c r="A252" t="s">
        <v>13</v>
      </c>
      <c r="B252" t="s">
        <v>118</v>
      </c>
      <c r="C252" t="s">
        <v>7</v>
      </c>
      <c r="D252" t="s">
        <v>91</v>
      </c>
    </row>
    <row r="253" spans="1:5" x14ac:dyDescent="0.6">
      <c r="A253" t="s">
        <v>13</v>
      </c>
      <c r="B253" t="s">
        <v>118</v>
      </c>
      <c r="C253" t="s">
        <v>4</v>
      </c>
      <c r="D253" t="s">
        <v>116</v>
      </c>
    </row>
    <row r="254" spans="1:5" x14ac:dyDescent="0.6">
      <c r="A254" t="s">
        <v>13</v>
      </c>
      <c r="B254" t="s">
        <v>118</v>
      </c>
      <c r="C254" t="s">
        <v>4</v>
      </c>
      <c r="D254" t="s">
        <v>115</v>
      </c>
    </row>
    <row r="255" spans="1:5" x14ac:dyDescent="0.6">
      <c r="A255" t="s">
        <v>13</v>
      </c>
      <c r="B255" t="s">
        <v>118</v>
      </c>
      <c r="C255" t="s">
        <v>4</v>
      </c>
      <c r="D255" t="s">
        <v>114</v>
      </c>
    </row>
    <row r="256" spans="1:5" x14ac:dyDescent="0.6">
      <c r="A256" t="s">
        <v>13</v>
      </c>
      <c r="B256" t="s">
        <v>118</v>
      </c>
      <c r="C256" t="s">
        <v>4</v>
      </c>
      <c r="D256" t="s">
        <v>113</v>
      </c>
    </row>
    <row r="257" spans="1:4" x14ac:dyDescent="0.6">
      <c r="A257" t="s">
        <v>13</v>
      </c>
      <c r="B257" t="s">
        <v>118</v>
      </c>
      <c r="C257" t="s">
        <v>4</v>
      </c>
      <c r="D257" t="s">
        <v>112</v>
      </c>
    </row>
    <row r="258" spans="1:4" x14ac:dyDescent="0.6">
      <c r="A258" t="s">
        <v>13</v>
      </c>
      <c r="B258" t="s">
        <v>118</v>
      </c>
      <c r="C258" t="s">
        <v>4</v>
      </c>
      <c r="D258" t="s">
        <v>94</v>
      </c>
    </row>
    <row r="259" spans="1:4" x14ac:dyDescent="0.6">
      <c r="A259" t="s">
        <v>13</v>
      </c>
      <c r="B259" t="s">
        <v>118</v>
      </c>
      <c r="C259" t="s">
        <v>4</v>
      </c>
      <c r="D259" t="s">
        <v>91</v>
      </c>
    </row>
    <row r="260" spans="1:4" x14ac:dyDescent="0.6">
      <c r="A260" t="s">
        <v>13</v>
      </c>
      <c r="B260" t="s">
        <v>118</v>
      </c>
      <c r="C260" t="s">
        <v>6</v>
      </c>
      <c r="D260" t="s">
        <v>116</v>
      </c>
    </row>
    <row r="261" spans="1:4" x14ac:dyDescent="0.6">
      <c r="A261" t="s">
        <v>13</v>
      </c>
      <c r="B261" t="s">
        <v>118</v>
      </c>
      <c r="C261" t="s">
        <v>6</v>
      </c>
      <c r="D261" t="s">
        <v>115</v>
      </c>
    </row>
    <row r="262" spans="1:4" x14ac:dyDescent="0.6">
      <c r="A262" t="s">
        <v>13</v>
      </c>
      <c r="B262" t="s">
        <v>118</v>
      </c>
      <c r="C262" t="s">
        <v>6</v>
      </c>
      <c r="D262" t="s">
        <v>114</v>
      </c>
    </row>
    <row r="263" spans="1:4" x14ac:dyDescent="0.6">
      <c r="A263" t="s">
        <v>13</v>
      </c>
      <c r="B263" t="s">
        <v>118</v>
      </c>
      <c r="C263" t="s">
        <v>6</v>
      </c>
      <c r="D263" t="s">
        <v>113</v>
      </c>
    </row>
    <row r="264" spans="1:4" x14ac:dyDescent="0.6">
      <c r="A264" t="s">
        <v>13</v>
      </c>
      <c r="B264" t="s">
        <v>118</v>
      </c>
      <c r="C264" t="s">
        <v>6</v>
      </c>
      <c r="D264" t="s">
        <v>112</v>
      </c>
    </row>
    <row r="265" spans="1:4" x14ac:dyDescent="0.6">
      <c r="A265" t="s">
        <v>13</v>
      </c>
      <c r="B265" t="s">
        <v>118</v>
      </c>
      <c r="C265" t="s">
        <v>6</v>
      </c>
      <c r="D265" t="s">
        <v>94</v>
      </c>
    </row>
    <row r="266" spans="1:4" x14ac:dyDescent="0.6">
      <c r="A266" t="s">
        <v>13</v>
      </c>
      <c r="B266" t="s">
        <v>118</v>
      </c>
      <c r="C266" t="s">
        <v>6</v>
      </c>
      <c r="D266" t="s">
        <v>91</v>
      </c>
    </row>
    <row r="267" spans="1:4" x14ac:dyDescent="0.6">
      <c r="A267" t="s">
        <v>13</v>
      </c>
      <c r="B267" t="s">
        <v>118</v>
      </c>
      <c r="C267" t="s">
        <v>3</v>
      </c>
      <c r="D267" t="s">
        <v>116</v>
      </c>
    </row>
    <row r="268" spans="1:4" x14ac:dyDescent="0.6">
      <c r="A268" t="s">
        <v>13</v>
      </c>
      <c r="B268" t="s">
        <v>118</v>
      </c>
      <c r="C268" t="s">
        <v>3</v>
      </c>
      <c r="D268" t="s">
        <v>115</v>
      </c>
    </row>
    <row r="269" spans="1:4" x14ac:dyDescent="0.6">
      <c r="A269" t="s">
        <v>13</v>
      </c>
      <c r="B269" t="s">
        <v>118</v>
      </c>
      <c r="C269" t="s">
        <v>3</v>
      </c>
      <c r="D269" t="s">
        <v>114</v>
      </c>
    </row>
    <row r="270" spans="1:4" x14ac:dyDescent="0.6">
      <c r="A270" t="s">
        <v>13</v>
      </c>
      <c r="B270" t="s">
        <v>118</v>
      </c>
      <c r="C270" t="s">
        <v>3</v>
      </c>
      <c r="D270" t="s">
        <v>113</v>
      </c>
    </row>
    <row r="271" spans="1:4" x14ac:dyDescent="0.6">
      <c r="A271" t="s">
        <v>13</v>
      </c>
      <c r="B271" t="s">
        <v>118</v>
      </c>
      <c r="C271" t="s">
        <v>3</v>
      </c>
      <c r="D271" t="s">
        <v>112</v>
      </c>
    </row>
    <row r="272" spans="1:4" x14ac:dyDescent="0.6">
      <c r="A272" t="s">
        <v>13</v>
      </c>
      <c r="B272" t="s">
        <v>118</v>
      </c>
      <c r="C272" t="s">
        <v>3</v>
      </c>
      <c r="D272" t="s">
        <v>94</v>
      </c>
    </row>
    <row r="273" spans="1:5" x14ac:dyDescent="0.6">
      <c r="A273" t="s">
        <v>13</v>
      </c>
      <c r="B273" t="s">
        <v>118</v>
      </c>
      <c r="C273" t="s">
        <v>3</v>
      </c>
      <c r="D273" t="s">
        <v>91</v>
      </c>
    </row>
    <row r="274" spans="1:5" x14ac:dyDescent="0.6">
      <c r="A274" t="s">
        <v>13</v>
      </c>
      <c r="B274" t="s">
        <v>118</v>
      </c>
      <c r="C274" t="s">
        <v>2</v>
      </c>
      <c r="D274" t="s">
        <v>116</v>
      </c>
    </row>
    <row r="275" spans="1:5" x14ac:dyDescent="0.6">
      <c r="A275" t="s">
        <v>13</v>
      </c>
      <c r="B275" t="s">
        <v>118</v>
      </c>
      <c r="C275" t="s">
        <v>2</v>
      </c>
      <c r="D275" t="s">
        <v>115</v>
      </c>
    </row>
    <row r="276" spans="1:5" x14ac:dyDescent="0.6">
      <c r="A276" t="s">
        <v>13</v>
      </c>
      <c r="B276" t="s">
        <v>118</v>
      </c>
      <c r="C276" t="s">
        <v>2</v>
      </c>
      <c r="D276" t="s">
        <v>114</v>
      </c>
    </row>
    <row r="277" spans="1:5" x14ac:dyDescent="0.6">
      <c r="A277" t="s">
        <v>13</v>
      </c>
      <c r="B277" t="s">
        <v>118</v>
      </c>
      <c r="C277" t="s">
        <v>2</v>
      </c>
      <c r="D277" t="s">
        <v>113</v>
      </c>
    </row>
    <row r="278" spans="1:5" x14ac:dyDescent="0.6">
      <c r="A278" t="s">
        <v>13</v>
      </c>
      <c r="B278" t="s">
        <v>118</v>
      </c>
      <c r="C278" t="s">
        <v>2</v>
      </c>
      <c r="D278" t="s">
        <v>112</v>
      </c>
    </row>
    <row r="279" spans="1:5" x14ac:dyDescent="0.6">
      <c r="A279" t="s">
        <v>13</v>
      </c>
      <c r="B279" t="s">
        <v>118</v>
      </c>
      <c r="C279" t="s">
        <v>2</v>
      </c>
      <c r="D279" t="s">
        <v>94</v>
      </c>
    </row>
    <row r="280" spans="1:5" x14ac:dyDescent="0.6">
      <c r="A280" t="s">
        <v>13</v>
      </c>
      <c r="B280" t="s">
        <v>118</v>
      </c>
      <c r="C280" t="s">
        <v>2</v>
      </c>
      <c r="D280" t="s">
        <v>91</v>
      </c>
    </row>
    <row r="281" spans="1:5" x14ac:dyDescent="0.6">
      <c r="A281" t="s">
        <v>13</v>
      </c>
      <c r="B281" t="s">
        <v>118</v>
      </c>
      <c r="C281" t="s">
        <v>82</v>
      </c>
      <c r="D281" t="s">
        <v>116</v>
      </c>
    </row>
    <row r="282" spans="1:5" x14ac:dyDescent="0.6">
      <c r="A282" t="s">
        <v>13</v>
      </c>
      <c r="B282" t="s">
        <v>118</v>
      </c>
      <c r="C282" t="s">
        <v>82</v>
      </c>
      <c r="D282" t="s">
        <v>115</v>
      </c>
    </row>
    <row r="283" spans="1:5" x14ac:dyDescent="0.6">
      <c r="A283" t="s">
        <v>13</v>
      </c>
      <c r="B283" t="s">
        <v>118</v>
      </c>
      <c r="C283" t="s">
        <v>82</v>
      </c>
      <c r="D283" t="s">
        <v>114</v>
      </c>
    </row>
    <row r="284" spans="1:5" x14ac:dyDescent="0.6">
      <c r="A284" t="s">
        <v>13</v>
      </c>
      <c r="B284" t="s">
        <v>118</v>
      </c>
      <c r="C284" t="s">
        <v>82</v>
      </c>
      <c r="D284" t="s">
        <v>113</v>
      </c>
    </row>
    <row r="285" spans="1:5" x14ac:dyDescent="0.6">
      <c r="A285" t="s">
        <v>13</v>
      </c>
      <c r="B285" t="s">
        <v>118</v>
      </c>
      <c r="C285" t="s">
        <v>82</v>
      </c>
      <c r="D285" t="s">
        <v>112</v>
      </c>
    </row>
    <row r="286" spans="1:5" x14ac:dyDescent="0.6">
      <c r="A286" t="s">
        <v>13</v>
      </c>
      <c r="B286" t="s">
        <v>118</v>
      </c>
      <c r="C286" t="s">
        <v>82</v>
      </c>
      <c r="D286" t="s">
        <v>94</v>
      </c>
    </row>
    <row r="287" spans="1:5" x14ac:dyDescent="0.6">
      <c r="A287" t="s">
        <v>13</v>
      </c>
      <c r="B287" t="s">
        <v>118</v>
      </c>
      <c r="C287" t="s">
        <v>82</v>
      </c>
      <c r="D287" t="s">
        <v>91</v>
      </c>
    </row>
    <row r="288" spans="1:5" x14ac:dyDescent="0.6">
      <c r="A288" t="s">
        <v>13</v>
      </c>
      <c r="B288" t="s">
        <v>118</v>
      </c>
      <c r="C288" t="s">
        <v>89</v>
      </c>
      <c r="D288" t="s">
        <v>116</v>
      </c>
      <c r="E288">
        <v>5000</v>
      </c>
    </row>
    <row r="289" spans="1:5" x14ac:dyDescent="0.6">
      <c r="A289" t="s">
        <v>13</v>
      </c>
      <c r="B289" t="s">
        <v>118</v>
      </c>
      <c r="C289" t="s">
        <v>89</v>
      </c>
      <c r="D289" t="s">
        <v>115</v>
      </c>
      <c r="E289">
        <v>90166</v>
      </c>
    </row>
    <row r="290" spans="1:5" x14ac:dyDescent="0.6">
      <c r="A290" t="s">
        <v>13</v>
      </c>
      <c r="B290" t="s">
        <v>118</v>
      </c>
      <c r="C290" t="s">
        <v>89</v>
      </c>
      <c r="D290" t="s">
        <v>114</v>
      </c>
      <c r="E290">
        <v>10000</v>
      </c>
    </row>
    <row r="291" spans="1:5" x14ac:dyDescent="0.6">
      <c r="A291" t="s">
        <v>13</v>
      </c>
      <c r="B291" t="s">
        <v>118</v>
      </c>
      <c r="C291" t="s">
        <v>89</v>
      </c>
      <c r="D291" t="s">
        <v>113</v>
      </c>
      <c r="E291">
        <v>5000</v>
      </c>
    </row>
    <row r="292" spans="1:5" x14ac:dyDescent="0.6">
      <c r="A292" t="s">
        <v>13</v>
      </c>
      <c r="B292" t="s">
        <v>118</v>
      </c>
      <c r="C292" t="s">
        <v>89</v>
      </c>
      <c r="D292" t="s">
        <v>112</v>
      </c>
      <c r="E292">
        <v>5000</v>
      </c>
    </row>
    <row r="293" spans="1:5" x14ac:dyDescent="0.6">
      <c r="A293" t="s">
        <v>13</v>
      </c>
      <c r="B293" t="s">
        <v>118</v>
      </c>
      <c r="C293" t="s">
        <v>89</v>
      </c>
      <c r="D293" t="s">
        <v>94</v>
      </c>
      <c r="E293">
        <v>22000</v>
      </c>
    </row>
    <row r="294" spans="1:5" x14ac:dyDescent="0.6">
      <c r="A294" t="s">
        <v>13</v>
      </c>
      <c r="B294" t="s">
        <v>118</v>
      </c>
      <c r="C294" t="s">
        <v>89</v>
      </c>
      <c r="D294" t="s">
        <v>91</v>
      </c>
      <c r="E294">
        <v>255000</v>
      </c>
    </row>
    <row r="295" spans="1:5" x14ac:dyDescent="0.6">
      <c r="A295" t="s">
        <v>13</v>
      </c>
      <c r="B295" t="s">
        <v>118</v>
      </c>
      <c r="C295" t="s">
        <v>1</v>
      </c>
      <c r="D295" t="s">
        <v>116</v>
      </c>
    </row>
    <row r="296" spans="1:5" x14ac:dyDescent="0.6">
      <c r="A296" t="s">
        <v>13</v>
      </c>
      <c r="B296" t="s">
        <v>118</v>
      </c>
      <c r="C296" t="s">
        <v>1</v>
      </c>
      <c r="D296" t="s">
        <v>115</v>
      </c>
    </row>
    <row r="297" spans="1:5" x14ac:dyDescent="0.6">
      <c r="A297" t="s">
        <v>13</v>
      </c>
      <c r="B297" t="s">
        <v>118</v>
      </c>
      <c r="C297" t="s">
        <v>1</v>
      </c>
      <c r="D297" t="s">
        <v>114</v>
      </c>
    </row>
    <row r="298" spans="1:5" x14ac:dyDescent="0.6">
      <c r="A298" t="s">
        <v>13</v>
      </c>
      <c r="B298" t="s">
        <v>118</v>
      </c>
      <c r="C298" t="s">
        <v>1</v>
      </c>
      <c r="D298" t="s">
        <v>113</v>
      </c>
    </row>
    <row r="299" spans="1:5" x14ac:dyDescent="0.6">
      <c r="A299" t="s">
        <v>13</v>
      </c>
      <c r="B299" t="s">
        <v>118</v>
      </c>
      <c r="C299" t="s">
        <v>1</v>
      </c>
      <c r="D299" t="s">
        <v>112</v>
      </c>
    </row>
    <row r="300" spans="1:5" x14ac:dyDescent="0.6">
      <c r="A300" t="s">
        <v>13</v>
      </c>
      <c r="B300" t="s">
        <v>118</v>
      </c>
      <c r="C300" t="s">
        <v>1</v>
      </c>
      <c r="D300" t="s">
        <v>94</v>
      </c>
    </row>
    <row r="301" spans="1:5" x14ac:dyDescent="0.6">
      <c r="A301" t="s">
        <v>13</v>
      </c>
      <c r="B301" t="s">
        <v>118</v>
      </c>
      <c r="C301" t="s">
        <v>1</v>
      </c>
      <c r="D301" t="s">
        <v>91</v>
      </c>
      <c r="E301">
        <v>77611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topLeftCell="A33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8164062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192"/>
      <c r="M8" s="192"/>
      <c r="N8" s="192"/>
      <c r="O8" s="192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92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9</v>
      </c>
      <c r="D11" s="189" t="s">
        <v>13</v>
      </c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4" customHeight="1" x14ac:dyDescent="0.65">
      <c r="A13" s="13"/>
      <c r="B13" s="29" t="s">
        <v>92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2"/>
    </row>
    <row r="14" spans="1:35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8"/>
      <c r="AA14" s="39"/>
    </row>
    <row r="15" spans="1:35" ht="39" customHeight="1" x14ac:dyDescent="0.6">
      <c r="A15" s="10"/>
      <c r="B15" s="40"/>
      <c r="C15" s="163"/>
      <c r="D15" s="163"/>
      <c r="F15" s="164" t="s">
        <v>81</v>
      </c>
      <c r="G15" s="165"/>
      <c r="H15" s="166"/>
      <c r="I15" s="41"/>
      <c r="J15" s="167" t="s">
        <v>82</v>
      </c>
      <c r="K15" s="168"/>
      <c r="L15" s="169"/>
      <c r="M15" s="41"/>
      <c r="N15" s="167" t="s">
        <v>2</v>
      </c>
      <c r="O15" s="168"/>
      <c r="P15" s="169"/>
      <c r="Q15" s="41"/>
      <c r="R15" s="160" t="s">
        <v>3</v>
      </c>
      <c r="S15" s="41"/>
      <c r="T15" s="160" t="s">
        <v>6</v>
      </c>
      <c r="U15" s="41"/>
      <c r="V15" s="160" t="s">
        <v>4</v>
      </c>
      <c r="W15" s="41"/>
      <c r="X15" s="160" t="s">
        <v>7</v>
      </c>
      <c r="Y15" s="41"/>
      <c r="Z15" s="160" t="s">
        <v>0</v>
      </c>
      <c r="AA15" s="42"/>
    </row>
    <row r="16" spans="1:35" ht="5" customHeight="1" x14ac:dyDescent="0.6">
      <c r="A16" s="10"/>
      <c r="B16" s="40"/>
      <c r="C16" s="163"/>
      <c r="D16" s="163"/>
      <c r="F16" s="43"/>
      <c r="J16" s="170"/>
      <c r="K16" s="171"/>
      <c r="L16" s="172"/>
      <c r="N16" s="170"/>
      <c r="O16" s="171"/>
      <c r="P16" s="172"/>
      <c r="R16" s="161"/>
      <c r="T16" s="161"/>
      <c r="V16" s="161"/>
      <c r="X16" s="161"/>
      <c r="Z16" s="161"/>
      <c r="AA16" s="42"/>
    </row>
    <row r="17" spans="1:35" s="45" customFormat="1" ht="29" customHeight="1" thickBot="1" x14ac:dyDescent="0.75">
      <c r="B17" s="46"/>
      <c r="C17" s="163"/>
      <c r="D17" s="163"/>
      <c r="E17" s="41"/>
      <c r="F17" s="47" t="s">
        <v>1</v>
      </c>
      <c r="G17" s="41"/>
      <c r="H17" s="47" t="s">
        <v>89</v>
      </c>
      <c r="J17" s="173"/>
      <c r="K17" s="174"/>
      <c r="L17" s="175"/>
      <c r="N17" s="173"/>
      <c r="O17" s="174"/>
      <c r="P17" s="175"/>
      <c r="R17" s="162"/>
      <c r="T17" s="162"/>
      <c r="V17" s="162"/>
      <c r="X17" s="162"/>
      <c r="Z17" s="162"/>
      <c r="AA17" s="48"/>
      <c r="AB17" s="41"/>
    </row>
    <row r="18" spans="1:35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7"/>
      <c r="AA18" s="18"/>
      <c r="AB18" s="15"/>
    </row>
    <row r="19" spans="1:35" s="58" customFormat="1" ht="17" customHeight="1" x14ac:dyDescent="0.6">
      <c r="A19" s="19"/>
      <c r="B19" s="51"/>
      <c r="C19" s="52" t="s">
        <v>91</v>
      </c>
      <c r="D19" s="53"/>
      <c r="E19" s="21"/>
      <c r="F19" s="130">
        <f>SUM(Barstow!F21,'Silver Valley'!F21,Baker!F21,Sheet4!F21,Sheet5!F21,Sheet6!F21,Sheet7!F21,Sheet8!F21,Sheet9!F21,Sheet10!F21,Sheet11!F21,Sheet12!F21,Sheet13!F21,Sheet14!F21,Sheet15!F21,Sheet16!F21,Sheet17!F21,Sheet18!F21,Sheet19!F21,Sheet20!F21)</f>
        <v>87308</v>
      </c>
      <c r="G19" s="54"/>
      <c r="H19" s="130">
        <f>SUM(Barstow!H21,'Silver Valley'!H21,Baker!H21,Sheet4!H21,Sheet5!H21,Sheet6!H21,Sheet7!H21,Sheet8!H21,Sheet9!H21,Sheet10!H21,Sheet11!H21,Sheet12!H21,Sheet13!H21,Sheet14!H21,Sheet15!H21,Sheet16!H21,Sheet17!H21,Sheet18!H21,Sheet19!H21,Sheet20!H21)</f>
        <v>301000</v>
      </c>
      <c r="I19" s="54"/>
      <c r="J19" s="184">
        <f>SUM(Barstow!J21,'Silver Valley'!J21,Baker!J21,Sheet4!J21,Sheet5!J21,Sheet6!J21,Sheet7!J21,Sheet8!J21,Sheet9!J21,Sheet10!J21,Sheet11!J21,Sheet12!J21,Sheet13!J21,Sheet14!J21,Sheet15!J21,Sheet16!J21,Sheet17!J21,Sheet18!J21,Sheet19!J21,Sheet20!J21)</f>
        <v>0</v>
      </c>
      <c r="K19" s="185"/>
      <c r="L19" s="186"/>
      <c r="M19" s="54"/>
      <c r="N19" s="184">
        <f>SUM(Barstow!N21,'Silver Valley'!N21,Baker!N21,Sheet4!N21,Sheet5!N21,Sheet6!N21,Sheet7!N21,Sheet8!N21,Sheet9!N21,Sheet10!N21,Sheet11!N21,Sheet12!N21,Sheet13!N21,Sheet14!N21,Sheet15!N21,Sheet16!N21,Sheet17!N21,Sheet18!N21,Sheet19!N21,Sheet20!N21)</f>
        <v>0</v>
      </c>
      <c r="O19" s="185"/>
      <c r="P19" s="186"/>
      <c r="Q19" s="54"/>
      <c r="R19" s="130">
        <f>SUM(Barstow!R21,'Silver Valley'!R21,Baker!R21,Sheet4!R21,Sheet5!R21,Sheet6!R21,Sheet7!R21,Sheet8!R21,Sheet9!R21,Sheet10!R21,Sheet11!R21,Sheet12!R21,Sheet13!R21,Sheet14!R21,Sheet15!R21,Sheet16!R21,Sheet17!R21,Sheet18!R21,Sheet19!R21,Sheet20!R21)</f>
        <v>0</v>
      </c>
      <c r="S19" s="54"/>
      <c r="T19" s="130">
        <f>SUM(Barstow!T21,'Silver Valley'!T21,Baker!T21,Sheet4!T21,Sheet5!T21,Sheet6!T21,Sheet7!T21,Sheet8!T21,Sheet9!T21,Sheet10!T21,Sheet11!T21,Sheet12!T21,Sheet13!T21,Sheet14!T21,Sheet15!T21,Sheet16!T21,Sheet17!T21,Sheet18!T21,Sheet19!T21,Sheet20!T21)</f>
        <v>0</v>
      </c>
      <c r="U19" s="54"/>
      <c r="V19" s="130">
        <f>SUM(Barstow!V21,'Silver Valley'!V21,Baker!V21,Sheet4!V21,Sheet5!V21,Sheet6!V21,Sheet7!V21,Sheet8!V21,Sheet9!V21,Sheet10!V21,Sheet11!V21,Sheet12!V21,Sheet13!V21,Sheet14!V21,Sheet15!V21,Sheet16!V21,Sheet17!V21,Sheet18!V21,Sheet19!V21,Sheet20!V21)</f>
        <v>0</v>
      </c>
      <c r="W19" s="54"/>
      <c r="X19" s="130">
        <f>SUM(Barstow!X21,'Silver Valley'!X21,Baker!X21,Sheet4!X21,Sheet5!X21,Sheet6!X21,Sheet7!X21,Sheet8!X21,Sheet9!X21,Sheet10!X21,Sheet11!X21,Sheet12!X21,Sheet13!X21,Sheet14!X21,Sheet15!X21,Sheet16!X21,Sheet17!X21,Sheet18!X21,Sheet19!X21,Sheet20!X21)</f>
        <v>0</v>
      </c>
      <c r="Y19" s="54"/>
      <c r="Z19" s="131">
        <f>SUM(F19:X19)</f>
        <v>388308</v>
      </c>
      <c r="AA19" s="56"/>
      <c r="AB19" s="57"/>
    </row>
    <row r="20" spans="1:35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11"/>
      <c r="AA20" s="42"/>
      <c r="AD20" s="10"/>
      <c r="AF20" s="10"/>
      <c r="AG20" s="10"/>
      <c r="AH20" s="10"/>
      <c r="AI20" s="10"/>
    </row>
    <row r="21" spans="1:35" s="58" customFormat="1" ht="17" customHeight="1" x14ac:dyDescent="0.6">
      <c r="A21" s="19"/>
      <c r="B21" s="51"/>
      <c r="C21" s="52" t="s">
        <v>94</v>
      </c>
      <c r="D21" s="53"/>
      <c r="E21" s="21"/>
      <c r="F21" s="130">
        <f>SUM(Barstow!F23,'Silver Valley'!F23,Baker!F23,Sheet4!F23,Sheet5!F23,Sheet6!F23,Sheet7!F23,Sheet8!F23,Sheet9!F23,Sheet10!F23,Sheet11!F23,Sheet12!F23,Sheet13!F23,Sheet14!F23,Sheet15!F23,Sheet16!F23,Sheet17!F23,Sheet18!F23,Sheet19!F23,Sheet20!F23)</f>
        <v>0</v>
      </c>
      <c r="G21" s="54"/>
      <c r="H21" s="130">
        <f>SUM(Barstow!H23,'Silver Valley'!H23,Baker!H23,Sheet4!H23,Sheet5!H23,Sheet6!H23,Sheet7!H23,Sheet8!H23,Sheet9!H23,Sheet10!H23,Sheet11!H23,Sheet12!H23,Sheet13!H23,Sheet14!H23,Sheet15!H23,Sheet16!H23,Sheet17!H23,Sheet18!H23,Sheet19!H23,Sheet20!H23)</f>
        <v>66000</v>
      </c>
      <c r="I21" s="54"/>
      <c r="J21" s="184">
        <f>SUM(Barstow!J23,'Silver Valley'!J23,Baker!J23,Sheet4!J23,Sheet5!J23,Sheet6!J23,Sheet7!J23,Sheet8!J23,Sheet9!J23,Sheet10!J23,Sheet11!J23,Sheet12!J23,Sheet13!J23,Sheet14!J23,Sheet15!J23,Sheet16!J23,Sheet17!J23,Sheet18!J23,Sheet19!J23,Sheet20!J23)</f>
        <v>0</v>
      </c>
      <c r="K21" s="185"/>
      <c r="L21" s="186"/>
      <c r="M21" s="54"/>
      <c r="N21" s="184">
        <f>SUM(Barstow!N23,'Silver Valley'!N23,Baker!N23,Sheet4!N23,Sheet5!N23,Sheet6!N23,Sheet7!N23,Sheet8!N23,Sheet9!N23,Sheet10!N23,Sheet11!N23,Sheet12!N23,Sheet13!N23,Sheet14!N23,Sheet15!N23,Sheet16!N23,Sheet17!N23,Sheet18!N23,Sheet19!N23,Sheet20!N23)</f>
        <v>0</v>
      </c>
      <c r="O21" s="185"/>
      <c r="P21" s="186"/>
      <c r="Q21" s="54"/>
      <c r="R21" s="130">
        <f>SUM(Barstow!R23,'Silver Valley'!R23,Baker!R23,Sheet4!R23,Sheet5!R23,Sheet6!R23,Sheet7!R23,Sheet8!R23,Sheet9!R23,Sheet10!R23,Sheet11!R23,Sheet12!R23,Sheet13!R23,Sheet14!R23,Sheet15!R23,Sheet16!R23,Sheet17!R23,Sheet18!R23,Sheet19!R23,Sheet20!R23)</f>
        <v>0</v>
      </c>
      <c r="S21" s="54"/>
      <c r="T21" s="130">
        <f>SUM(Barstow!T23,'Silver Valley'!T23,Baker!T23,Sheet4!T23,Sheet5!T23,Sheet6!T23,Sheet7!T23,Sheet8!T23,Sheet9!T23,Sheet10!T23,Sheet11!T23,Sheet12!T23,Sheet13!T23,Sheet14!T23,Sheet15!T23,Sheet16!T23,Sheet17!T23,Sheet18!T23,Sheet19!T23,Sheet20!T23)</f>
        <v>0</v>
      </c>
      <c r="U21" s="54"/>
      <c r="V21" s="130">
        <f>SUM(Barstow!V23,'Silver Valley'!V23,Baker!V23,Sheet4!V23,Sheet5!V23,Sheet6!V23,Sheet7!V23,Sheet8!V23,Sheet9!V23,Sheet10!V23,Sheet11!V23,Sheet12!V23,Sheet13!V23,Sheet14!V23,Sheet15!V23,Sheet16!V23,Sheet17!V23,Sheet18!V23,Sheet19!V23,Sheet20!V23)</f>
        <v>0</v>
      </c>
      <c r="W21" s="54"/>
      <c r="X21" s="130">
        <f>SUM(Barstow!X23,'Silver Valley'!X23,Baker!X23,Sheet4!X23,Sheet5!X23,Sheet6!X23,Sheet7!X23,Sheet8!X23,Sheet9!X23,Sheet10!X23,Sheet11!X23,Sheet12!X23,Sheet13!X23,Sheet14!X23,Sheet15!X23,Sheet16!X23,Sheet17!X23,Sheet18!X23,Sheet19!X23,Sheet20!X23)</f>
        <v>0</v>
      </c>
      <c r="Y21" s="54"/>
      <c r="Z21" s="131">
        <f>SUM(F21:X21)</f>
        <v>66000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52" t="s">
        <v>112</v>
      </c>
      <c r="D23" s="53"/>
      <c r="E23" s="21"/>
      <c r="F23" s="130">
        <f>SUM(Barstow!F25,'Silver Valley'!F25,Baker!F25,Sheet4!F25,Sheet5!F25,Sheet6!F25,Sheet7!F25,Sheet8!F25,Sheet9!F25,Sheet10!F25,Sheet11!F25,Sheet12!F25,Sheet13!F25,Sheet14!F25,Sheet15!F25,Sheet16!F25,Sheet17!F25,Sheet18!F25,Sheet19!F25,Sheet20!F25)</f>
        <v>0</v>
      </c>
      <c r="G23" s="54"/>
      <c r="H23" s="130">
        <f>SUM(Barstow!H25,'Silver Valley'!H25,Baker!H25,Sheet4!H25,Sheet5!H25,Sheet6!H25,Sheet7!H25,Sheet8!H25,Sheet9!H25,Sheet10!H25,Sheet11!H25,Sheet12!H25,Sheet13!H25,Sheet14!H25,Sheet15!H25,Sheet16!H25,Sheet17!H25,Sheet18!H25,Sheet19!H25,Sheet20!H25)</f>
        <v>15000</v>
      </c>
      <c r="I23" s="54"/>
      <c r="J23" s="184">
        <f>SUM(Barstow!J25,'Silver Valley'!J25,Baker!J25,Sheet4!J25,Sheet5!J25,Sheet6!J25,Sheet7!J25,Sheet8!J25,Sheet9!J25,Sheet10!J25,Sheet11!J25,Sheet12!J25,Sheet13!J25,Sheet14!J25,Sheet15!J25,Sheet16!J25,Sheet17!J25,Sheet18!J25,Sheet19!J25,Sheet20!J25)</f>
        <v>0</v>
      </c>
      <c r="K23" s="185"/>
      <c r="L23" s="186"/>
      <c r="M23" s="54"/>
      <c r="N23" s="184">
        <f>SUM(Barstow!N25,'Silver Valley'!N25,Baker!N25,Sheet4!N25,Sheet5!N25,Sheet6!N25,Sheet7!N25,Sheet8!N25,Sheet9!N25,Sheet10!N25,Sheet11!N25,Sheet12!N25,Sheet13!N25,Sheet14!N25,Sheet15!N25,Sheet16!N25,Sheet17!N25,Sheet18!N25,Sheet19!N25,Sheet20!N25)</f>
        <v>0</v>
      </c>
      <c r="O23" s="185"/>
      <c r="P23" s="186"/>
      <c r="Q23" s="54"/>
      <c r="R23" s="130">
        <f>SUM(Barstow!R25,'Silver Valley'!R25,Baker!R25,Sheet4!R25,Sheet5!R25,Sheet6!R25,Sheet7!R25,Sheet8!R25,Sheet9!R25,Sheet10!R25,Sheet11!R25,Sheet12!R25,Sheet13!R25,Sheet14!R25,Sheet15!R25,Sheet16!R25,Sheet17!R25,Sheet18!R25,Sheet19!R25,Sheet20!R25)</f>
        <v>0</v>
      </c>
      <c r="S23" s="54"/>
      <c r="T23" s="130">
        <f>SUM(Barstow!T25,'Silver Valley'!T25,Baker!T25,Sheet4!T25,Sheet5!T25,Sheet6!T25,Sheet7!T25,Sheet8!T25,Sheet9!T25,Sheet10!T25,Sheet11!T25,Sheet12!T25,Sheet13!T25,Sheet14!T25,Sheet15!T25,Sheet16!T25,Sheet17!T25,Sheet18!T25,Sheet19!T25,Sheet20!T25)</f>
        <v>0</v>
      </c>
      <c r="U23" s="54"/>
      <c r="V23" s="130">
        <f>SUM(Barstow!V25,'Silver Valley'!V25,Baker!V25,Sheet4!V25,Sheet5!V25,Sheet6!V25,Sheet7!V25,Sheet8!V25,Sheet9!V25,Sheet10!V25,Sheet11!V25,Sheet12!V25,Sheet13!V25,Sheet14!V25,Sheet15!V25,Sheet16!V25,Sheet17!V25,Sheet18!V25,Sheet19!V25,Sheet20!V25)</f>
        <v>0</v>
      </c>
      <c r="W23" s="54"/>
      <c r="X23" s="130">
        <f>SUM(Barstow!X25,'Silver Valley'!X25,Baker!X25,Sheet4!X25,Sheet5!X25,Sheet6!X25,Sheet7!X25,Sheet8!X25,Sheet9!X25,Sheet10!X25,Sheet11!X25,Sheet12!X25,Sheet13!X25,Sheet14!X25,Sheet15!X25,Sheet16!X25,Sheet17!X25,Sheet18!X25,Sheet19!X25,Sheet20!X25)</f>
        <v>0</v>
      </c>
      <c r="Y23" s="54"/>
      <c r="Z23" s="131">
        <f>SUM(F23:X23)</f>
        <v>15000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52" t="s">
        <v>113</v>
      </c>
      <c r="D25" s="53"/>
      <c r="E25" s="21"/>
      <c r="F25" s="130">
        <f>SUM(Barstow!F27,'Silver Valley'!F27,Baker!F27,Sheet4!F27,Sheet5!F27,Sheet6!F27,Sheet7!F27,Sheet8!F27,Sheet9!F27,Sheet10!F27,Sheet11!F27,Sheet12!F27,Sheet13!F27,Sheet14!F27,Sheet15!F27,Sheet16!F27,Sheet17!F27,Sheet18!F27,Sheet19!F27,Sheet20!F27)</f>
        <v>0</v>
      </c>
      <c r="G25" s="54"/>
      <c r="H25" s="130">
        <f>SUM(Barstow!H27,'Silver Valley'!H27,Baker!H27,Sheet4!H27,Sheet5!H27,Sheet6!H27,Sheet7!H27,Sheet8!H27,Sheet9!H27,Sheet10!H27,Sheet11!H27,Sheet12!H27,Sheet13!H27,Sheet14!H27,Sheet15!H27,Sheet16!H27,Sheet17!H27,Sheet18!H27,Sheet19!H27,Sheet20!H27)</f>
        <v>15000</v>
      </c>
      <c r="I25" s="54"/>
      <c r="J25" s="184">
        <f>SUM(Barstow!J27,'Silver Valley'!J27,Baker!J27,Sheet4!J27,Sheet5!J27,Sheet6!J27,Sheet7!J27,Sheet8!J27,Sheet9!J27,Sheet10!J27,Sheet11!J27,Sheet12!J27,Sheet13!J27,Sheet14!J27,Sheet15!J27,Sheet16!J27,Sheet17!J27,Sheet18!J27,Sheet19!J27,Sheet20!J27)</f>
        <v>0</v>
      </c>
      <c r="K25" s="185"/>
      <c r="L25" s="186"/>
      <c r="M25" s="54"/>
      <c r="N25" s="184">
        <f>SUM(Barstow!N27,'Silver Valley'!N27,Baker!N27,Sheet4!N27,Sheet5!N27,Sheet6!N27,Sheet7!N27,Sheet8!N27,Sheet9!N27,Sheet10!N27,Sheet11!N27,Sheet12!N27,Sheet13!N27,Sheet14!N27,Sheet15!N27,Sheet16!N27,Sheet17!N27,Sheet18!N27,Sheet19!N27,Sheet20!N27)</f>
        <v>0</v>
      </c>
      <c r="O25" s="185"/>
      <c r="P25" s="186"/>
      <c r="Q25" s="54"/>
      <c r="R25" s="130">
        <f>SUM(Barstow!R27,'Silver Valley'!R27,Baker!R27,Sheet4!R27,Sheet5!R27,Sheet6!R27,Sheet7!R27,Sheet8!R27,Sheet9!R27,Sheet10!R27,Sheet11!R27,Sheet12!R27,Sheet13!R27,Sheet14!R27,Sheet15!R27,Sheet16!R27,Sheet17!R27,Sheet18!R27,Sheet19!R27,Sheet20!R27)</f>
        <v>0</v>
      </c>
      <c r="S25" s="54"/>
      <c r="T25" s="130">
        <f>SUM(Barstow!T27,'Silver Valley'!T27,Baker!T27,Sheet4!T27,Sheet5!T27,Sheet6!T27,Sheet7!T27,Sheet8!T27,Sheet9!T27,Sheet10!T27,Sheet11!T27,Sheet12!T27,Sheet13!T27,Sheet14!T27,Sheet15!T27,Sheet16!T27,Sheet17!T27,Sheet18!T27,Sheet19!T27,Sheet20!T27)</f>
        <v>0</v>
      </c>
      <c r="U25" s="54"/>
      <c r="V25" s="130">
        <f>SUM(Barstow!V27,'Silver Valley'!V27,Baker!V27,Sheet4!V27,Sheet5!V27,Sheet6!V27,Sheet7!V27,Sheet8!V27,Sheet9!V27,Sheet10!V27,Sheet11!V27,Sheet12!V27,Sheet13!V27,Sheet14!V27,Sheet15!V27,Sheet16!V27,Sheet17!V27,Sheet18!V27,Sheet19!V27,Sheet20!V27)</f>
        <v>0</v>
      </c>
      <c r="W25" s="54"/>
      <c r="X25" s="130">
        <f>SUM(Barstow!X27,'Silver Valley'!X27,Baker!X27,Sheet4!X27,Sheet5!X27,Sheet6!X27,Sheet7!X27,Sheet8!X27,Sheet9!X27,Sheet10!X27,Sheet11!X27,Sheet12!X27,Sheet13!X27,Sheet14!X27,Sheet15!X27,Sheet16!X27,Sheet17!X27,Sheet18!X27,Sheet19!X27,Sheet20!X27)</f>
        <v>0</v>
      </c>
      <c r="Y25" s="54"/>
      <c r="Z25" s="131">
        <f>SUM(F25:X25)</f>
        <v>15000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52" t="s">
        <v>114</v>
      </c>
      <c r="D27" s="53"/>
      <c r="E27" s="21"/>
      <c r="F27" s="130">
        <f>SUM(Barstow!F29,'Silver Valley'!F29,Baker!F29,Sheet4!F29,Sheet5!F29,Sheet6!F29,Sheet7!F29,Sheet8!F29,Sheet9!F29,Sheet10!F29,Sheet11!F29,Sheet12!F29,Sheet13!F29,Sheet14!F29,Sheet15!F29,Sheet16!F29,Sheet17!F29,Sheet18!F29,Sheet19!F29,Sheet20!F29)</f>
        <v>0</v>
      </c>
      <c r="G27" s="54"/>
      <c r="H27" s="130">
        <f>SUM(Barstow!H29,'Silver Valley'!H29,Baker!H29,Sheet4!H29,Sheet5!H29,Sheet6!H29,Sheet7!H29,Sheet8!H29,Sheet9!H29,Sheet10!H29,Sheet11!H29,Sheet12!H29,Sheet13!H29,Sheet14!H29,Sheet15!H29,Sheet16!H29,Sheet17!H29,Sheet18!H29,Sheet19!H29,Sheet20!H29)</f>
        <v>30000</v>
      </c>
      <c r="I27" s="54"/>
      <c r="J27" s="184">
        <f>SUM(Barstow!J29,'Silver Valley'!J29,Baker!J29,Sheet4!J29,Sheet5!J29,Sheet6!J29,Sheet7!J29,Sheet8!J29,Sheet9!J29,Sheet10!J29,Sheet11!J29,Sheet12!J29,Sheet13!J29,Sheet14!J29,Sheet15!J29,Sheet16!J29,Sheet17!J29,Sheet18!J29,Sheet19!J29,Sheet20!J29)</f>
        <v>0</v>
      </c>
      <c r="K27" s="185"/>
      <c r="L27" s="186"/>
      <c r="M27" s="54"/>
      <c r="N27" s="184">
        <f>SUM(Barstow!N29,'Silver Valley'!N29,Baker!N29,Sheet4!N29,Sheet5!N29,Sheet6!N29,Sheet7!N29,Sheet8!N29,Sheet9!N29,Sheet10!N29,Sheet11!N29,Sheet12!N29,Sheet13!N29,Sheet14!N29,Sheet15!N29,Sheet16!N29,Sheet17!N29,Sheet18!N29,Sheet19!N29,Sheet20!N29)</f>
        <v>0</v>
      </c>
      <c r="O27" s="185"/>
      <c r="P27" s="186"/>
      <c r="Q27" s="54"/>
      <c r="R27" s="130">
        <f>SUM(Barstow!R29,'Silver Valley'!R29,Baker!R29,Sheet4!R29,Sheet5!R29,Sheet6!R29,Sheet7!R29,Sheet8!R29,Sheet9!R29,Sheet10!R29,Sheet11!R29,Sheet12!R29,Sheet13!R29,Sheet14!R29,Sheet15!R29,Sheet16!R29,Sheet17!R29,Sheet18!R29,Sheet19!R29,Sheet20!R29)</f>
        <v>0</v>
      </c>
      <c r="S27" s="54"/>
      <c r="T27" s="130">
        <f>SUM(Barstow!T29,'Silver Valley'!T29,Baker!T29,Sheet4!T29,Sheet5!T29,Sheet6!T29,Sheet7!T29,Sheet8!T29,Sheet9!T29,Sheet10!T29,Sheet11!T29,Sheet12!T29,Sheet13!T29,Sheet14!T29,Sheet15!T29,Sheet16!T29,Sheet17!T29,Sheet18!T29,Sheet19!T29,Sheet20!T29)</f>
        <v>0</v>
      </c>
      <c r="U27" s="54"/>
      <c r="V27" s="130">
        <f>SUM(Barstow!V29,'Silver Valley'!V29,Baker!V29,Sheet4!V29,Sheet5!V29,Sheet6!V29,Sheet7!V29,Sheet8!V29,Sheet9!V29,Sheet10!V29,Sheet11!V29,Sheet12!V29,Sheet13!V29,Sheet14!V29,Sheet15!V29,Sheet16!V29,Sheet17!V29,Sheet18!V29,Sheet19!V29,Sheet20!V29)</f>
        <v>0</v>
      </c>
      <c r="W27" s="54"/>
      <c r="X27" s="130">
        <f>SUM(Barstow!X29,'Silver Valley'!X29,Baker!X29,Sheet4!X29,Sheet5!X29,Sheet6!X29,Sheet7!X29,Sheet8!X29,Sheet9!X29,Sheet10!X29,Sheet11!X29,Sheet12!X29,Sheet13!X29,Sheet14!X29,Sheet15!X29,Sheet16!X29,Sheet17!X29,Sheet18!X29,Sheet19!X29,Sheet20!X29)</f>
        <v>0</v>
      </c>
      <c r="Y27" s="54"/>
      <c r="Z27" s="131">
        <f>SUM(F27:X27)</f>
        <v>30000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52" t="s">
        <v>115</v>
      </c>
      <c r="D29" s="53"/>
      <c r="E29" s="21"/>
      <c r="F29" s="130">
        <f>SUM(Barstow!F31,'Silver Valley'!F31,Baker!F31,Sheet4!F31,Sheet5!F31,Sheet6!F31,Sheet7!F31,Sheet8!F31,Sheet9!F31,Sheet10!F31,Sheet11!F31,Sheet12!F31,Sheet13!F31,Sheet14!F31,Sheet15!F31,Sheet16!F31,Sheet17!F31,Sheet18!F31,Sheet19!F31,Sheet20!F31)</f>
        <v>0</v>
      </c>
      <c r="G29" s="54"/>
      <c r="H29" s="130">
        <f>SUM(Barstow!H31,'Silver Valley'!H31,Baker!H31,Sheet4!H31,Sheet5!H31,Sheet6!H31,Sheet7!H31,Sheet8!H31,Sheet9!H31,Sheet10!H31,Sheet11!H31,Sheet12!H31,Sheet13!H31,Sheet14!H31,Sheet15!H31,Sheet16!H31,Sheet17!H31,Sheet18!H31,Sheet19!H31,Sheet20!H31)</f>
        <v>270498</v>
      </c>
      <c r="I29" s="54"/>
      <c r="J29" s="184">
        <f>SUM(Barstow!J31,'Silver Valley'!J31,Baker!J31,Sheet4!J31,Sheet5!J31,Sheet6!J31,Sheet7!J31,Sheet8!J31,Sheet9!J31,Sheet10!J31,Sheet11!J31,Sheet12!J31,Sheet13!J31,Sheet14!J31,Sheet15!J31,Sheet16!J31,Sheet17!J31,Sheet18!J31,Sheet19!J31,Sheet20!J31)</f>
        <v>0</v>
      </c>
      <c r="K29" s="185"/>
      <c r="L29" s="186"/>
      <c r="M29" s="54"/>
      <c r="N29" s="184">
        <f>SUM(Barstow!N31,'Silver Valley'!N31,Baker!N31,Sheet4!N31,Sheet5!N31,Sheet6!N31,Sheet7!N31,Sheet8!N31,Sheet9!N31,Sheet10!N31,Sheet11!N31,Sheet12!N31,Sheet13!N31,Sheet14!N31,Sheet15!N31,Sheet16!N31,Sheet17!N31,Sheet18!N31,Sheet19!N31,Sheet20!N31)</f>
        <v>0</v>
      </c>
      <c r="O29" s="185"/>
      <c r="P29" s="186"/>
      <c r="Q29" s="54"/>
      <c r="R29" s="130">
        <f>SUM(Barstow!R31,'Silver Valley'!R31,Baker!R31,Sheet4!R31,Sheet5!R31,Sheet6!R31,Sheet7!R31,Sheet8!R31,Sheet9!R31,Sheet10!R31,Sheet11!R31,Sheet12!R31,Sheet13!R31,Sheet14!R31,Sheet15!R31,Sheet16!R31,Sheet17!R31,Sheet18!R31,Sheet19!R31,Sheet20!R31)</f>
        <v>0</v>
      </c>
      <c r="S29" s="54"/>
      <c r="T29" s="130">
        <f>SUM(Barstow!T31,'Silver Valley'!T31,Baker!T31,Sheet4!T31,Sheet5!T31,Sheet6!T31,Sheet7!T31,Sheet8!T31,Sheet9!T31,Sheet10!T31,Sheet11!T31,Sheet12!T31,Sheet13!T31,Sheet14!T31,Sheet15!T31,Sheet16!T31,Sheet17!T31,Sheet18!T31,Sheet19!T31,Sheet20!T31)</f>
        <v>0</v>
      </c>
      <c r="U29" s="54"/>
      <c r="V29" s="130">
        <f>SUM(Barstow!V31,'Silver Valley'!V31,Baker!V31,Sheet4!V31,Sheet5!V31,Sheet6!V31,Sheet7!V31,Sheet8!V31,Sheet9!V31,Sheet10!V31,Sheet11!V31,Sheet12!V31,Sheet13!V31,Sheet14!V31,Sheet15!V31,Sheet16!V31,Sheet17!V31,Sheet18!V31,Sheet19!V31,Sheet20!V31)</f>
        <v>0</v>
      </c>
      <c r="W29" s="54"/>
      <c r="X29" s="130">
        <f>SUM(Barstow!X31,'Silver Valley'!X31,Baker!X31,Sheet4!X31,Sheet5!X31,Sheet6!X31,Sheet7!X31,Sheet8!X31,Sheet9!X31,Sheet10!X31,Sheet11!X31,Sheet12!X31,Sheet13!X31,Sheet14!X31,Sheet15!X31,Sheet16!X31,Sheet17!X31,Sheet18!X31,Sheet19!X31,Sheet20!X31)</f>
        <v>0</v>
      </c>
      <c r="Y29" s="54"/>
      <c r="Z29" s="131">
        <f>SUM(F29:X29)</f>
        <v>270498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52" t="s">
        <v>116</v>
      </c>
      <c r="D31" s="53"/>
      <c r="E31" s="21"/>
      <c r="F31" s="130">
        <f>SUM(Barstow!F33,'Silver Valley'!F33,Baker!F33,Sheet4!F33,Sheet5!F33,Sheet6!F33,Sheet7!F33,Sheet8!F33,Sheet9!F33,Sheet10!F33,Sheet11!F33,Sheet12!F33,Sheet13!F33,Sheet14!F33,Sheet15!F33,Sheet16!F33,Sheet17!F33,Sheet18!F33,Sheet19!F33,Sheet20!F33)</f>
        <v>0</v>
      </c>
      <c r="G31" s="54"/>
      <c r="H31" s="130">
        <f>SUM(Barstow!H33,'Silver Valley'!H33,Baker!H33,Sheet4!H33,Sheet5!H33,Sheet6!H33,Sheet7!H33,Sheet8!H33,Sheet9!H33,Sheet10!H33,Sheet11!H33,Sheet12!H33,Sheet13!H33,Sheet14!H33,Sheet15!H33,Sheet16!H33,Sheet17!H33,Sheet18!H33,Sheet19!H33,Sheet20!H33)</f>
        <v>15000</v>
      </c>
      <c r="I31" s="54"/>
      <c r="J31" s="184">
        <f>SUM(Barstow!J33,'Silver Valley'!J33,Baker!J33,Sheet4!J33,Sheet5!J33,Sheet6!J33,Sheet7!J33,Sheet8!J33,Sheet9!J33,Sheet10!J33,Sheet11!J33,Sheet12!J33,Sheet13!J33,Sheet14!J33,Sheet15!J33,Sheet16!J33,Sheet17!J33,Sheet18!J33,Sheet19!J33,Sheet20!J33)</f>
        <v>0</v>
      </c>
      <c r="K31" s="185"/>
      <c r="L31" s="186"/>
      <c r="M31" s="54"/>
      <c r="N31" s="184">
        <f>SUM(Barstow!N33,'Silver Valley'!N33,Baker!N33,Sheet4!N33,Sheet5!N33,Sheet6!N33,Sheet7!N33,Sheet8!N33,Sheet9!N33,Sheet10!N33,Sheet11!N33,Sheet12!N33,Sheet13!N33,Sheet14!N33,Sheet15!N33,Sheet16!N33,Sheet17!N33,Sheet18!N33,Sheet19!N33,Sheet20!N33)</f>
        <v>0</v>
      </c>
      <c r="O31" s="185"/>
      <c r="P31" s="186"/>
      <c r="Q31" s="54"/>
      <c r="R31" s="130">
        <f>SUM(Barstow!R33,'Silver Valley'!R33,Baker!R33,Sheet4!R33,Sheet5!R33,Sheet6!R33,Sheet7!R33,Sheet8!R33,Sheet9!R33,Sheet10!R33,Sheet11!R33,Sheet12!R33,Sheet13!R33,Sheet14!R33,Sheet15!R33,Sheet16!R33,Sheet17!R33,Sheet18!R33,Sheet19!R33,Sheet20!R33)</f>
        <v>0</v>
      </c>
      <c r="S31" s="54"/>
      <c r="T31" s="130">
        <f>SUM(Barstow!T33,'Silver Valley'!T33,Baker!T33,Sheet4!T33,Sheet5!T33,Sheet6!T33,Sheet7!T33,Sheet8!T33,Sheet9!T33,Sheet10!T33,Sheet11!T33,Sheet12!T33,Sheet13!T33,Sheet14!T33,Sheet15!T33,Sheet16!T33,Sheet17!T33,Sheet18!T33,Sheet19!T33,Sheet20!T33)</f>
        <v>0</v>
      </c>
      <c r="U31" s="54"/>
      <c r="V31" s="130">
        <f>SUM(Barstow!V33,'Silver Valley'!V33,Baker!V33,Sheet4!V33,Sheet5!V33,Sheet6!V33,Sheet7!V33,Sheet8!V33,Sheet9!V33,Sheet10!V33,Sheet11!V33,Sheet12!V33,Sheet13!V33,Sheet14!V33,Sheet15!V33,Sheet16!V33,Sheet17!V33,Sheet18!V33,Sheet19!V33,Sheet20!V33)</f>
        <v>0</v>
      </c>
      <c r="W31" s="54"/>
      <c r="X31" s="130">
        <f>SUM(Barstow!X33,'Silver Valley'!X33,Baker!X33,Sheet4!X33,Sheet5!X33,Sheet6!X33,Sheet7!X33,Sheet8!X33,Sheet9!X33,Sheet10!X33,Sheet11!X33,Sheet12!X33,Sheet13!X33,Sheet14!X33,Sheet15!X33,Sheet16!X33,Sheet17!X33,Sheet18!X33,Sheet19!X33,Sheet20!X33)</f>
        <v>0</v>
      </c>
      <c r="Y31" s="54"/>
      <c r="Z31" s="131">
        <f>SUM(F31:X31)</f>
        <v>15000</v>
      </c>
      <c r="AA31" s="56"/>
      <c r="AB31" s="57"/>
    </row>
    <row r="32" spans="1:35" ht="5" customHeight="1" thickBot="1" x14ac:dyDescent="0.8">
      <c r="A32" s="13"/>
      <c r="B32" s="49"/>
      <c r="C32" s="148"/>
      <c r="D32" s="148"/>
      <c r="E32" s="14"/>
      <c r="F32" s="63"/>
      <c r="G32" s="10"/>
      <c r="H32" s="63"/>
      <c r="I32" s="10"/>
      <c r="J32" s="149"/>
      <c r="K32" s="149"/>
      <c r="L32" s="149"/>
      <c r="M32" s="10"/>
      <c r="N32" s="149"/>
      <c r="O32" s="149"/>
      <c r="P32" s="149"/>
      <c r="Q32" s="15"/>
      <c r="R32" s="65"/>
      <c r="T32" s="66"/>
      <c r="V32" s="66"/>
      <c r="X32" s="66"/>
      <c r="Z32" s="66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50" t="s">
        <v>0</v>
      </c>
      <c r="D33" s="151"/>
      <c r="E33" s="57"/>
      <c r="F33" s="132">
        <f>SUM(F19:F31)</f>
        <v>87308</v>
      </c>
      <c r="G33" s="21"/>
      <c r="H33" s="132">
        <f>SUM(H19:H31)</f>
        <v>712498</v>
      </c>
      <c r="I33" s="57"/>
      <c r="J33" s="176">
        <f>SUM(J19:L31)</f>
        <v>0</v>
      </c>
      <c r="K33" s="177"/>
      <c r="L33" s="178"/>
      <c r="M33" s="57"/>
      <c r="N33" s="152">
        <f>SUM(N19:P31)</f>
        <v>0</v>
      </c>
      <c r="O33" s="153"/>
      <c r="P33" s="154"/>
      <c r="Q33" s="57"/>
      <c r="R33" s="132">
        <f>SUM(R19:R31)</f>
        <v>0</v>
      </c>
      <c r="S33" s="57"/>
      <c r="T33" s="132">
        <f>SUM(T19:T31)</f>
        <v>0</v>
      </c>
      <c r="U33" s="57"/>
      <c r="V33" s="133">
        <f>SUM(V19:V31)</f>
        <v>0</v>
      </c>
      <c r="W33" s="57"/>
      <c r="X33" s="133">
        <f>SUM(X19:X31)</f>
        <v>0</v>
      </c>
      <c r="Y33" s="57"/>
      <c r="Z33" s="133">
        <f>SUM(Z19:Z31)</f>
        <v>799806</v>
      </c>
      <c r="AA33" s="56"/>
      <c r="AB33" s="57"/>
    </row>
    <row r="34" spans="1:35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2"/>
      <c r="AA34" s="73"/>
      <c r="AD34" s="10"/>
      <c r="AF34" s="10"/>
      <c r="AG34" s="10"/>
      <c r="AH34" s="10"/>
      <c r="AI34" s="10"/>
    </row>
    <row r="35" spans="1:35" ht="3" customHeight="1" x14ac:dyDescent="0.65">
      <c r="O35" s="10"/>
      <c r="P35" s="10"/>
      <c r="Z35" s="12"/>
      <c r="AD35" s="10"/>
      <c r="AF35" s="10"/>
      <c r="AG35" s="10"/>
      <c r="AH35" s="10"/>
      <c r="AI35" s="10"/>
    </row>
    <row r="36" spans="1:35" ht="11.5" customHeight="1" x14ac:dyDescent="0.65">
      <c r="O36" s="10"/>
      <c r="P36" s="10"/>
      <c r="Z36" s="12"/>
      <c r="AD36" s="10"/>
      <c r="AF36" s="10"/>
      <c r="AG36" s="10"/>
      <c r="AH36" s="10"/>
      <c r="AI36" s="10"/>
    </row>
    <row r="37" spans="1:35" s="11" customFormat="1" ht="23" customHeight="1" x14ac:dyDescent="0.65">
      <c r="A37" s="13"/>
      <c r="B37" s="29" t="s">
        <v>107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24"/>
      <c r="AC37" s="24"/>
      <c r="AD37" s="24"/>
      <c r="AE37" s="24"/>
      <c r="AF37" s="24"/>
      <c r="AG37" s="25"/>
      <c r="AH37" s="24"/>
      <c r="AI37" s="24"/>
    </row>
    <row r="38" spans="1:35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57" customHeight="1" x14ac:dyDescent="0.65">
      <c r="A39" s="9"/>
      <c r="B39" s="40"/>
      <c r="C39" s="76"/>
      <c r="D39" s="77"/>
      <c r="E39" s="41"/>
      <c r="F39" s="160" t="s">
        <v>106</v>
      </c>
      <c r="G39" s="41"/>
      <c r="H39" s="180" t="s">
        <v>102</v>
      </c>
      <c r="I39" s="181"/>
      <c r="J39" s="182"/>
      <c r="K39" s="41"/>
      <c r="L39" s="180" t="s">
        <v>105</v>
      </c>
      <c r="M39" s="181"/>
      <c r="N39" s="182"/>
      <c r="O39" s="42"/>
      <c r="R39" s="183"/>
      <c r="S39" s="183"/>
      <c r="T39" s="183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ht="5" customHeight="1" x14ac:dyDescent="0.65">
      <c r="A40" s="13"/>
      <c r="B40" s="40"/>
      <c r="C40" s="10"/>
      <c r="E40" s="78"/>
      <c r="F40" s="161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3"/>
      <c r="S40" s="183"/>
      <c r="T40" s="183"/>
    </row>
    <row r="41" spans="1:35" ht="13.75" thickBot="1" x14ac:dyDescent="0.75">
      <c r="A41" s="11"/>
      <c r="B41" s="40"/>
      <c r="C41" s="80"/>
      <c r="D41" s="81"/>
      <c r="E41" s="41"/>
      <c r="F41" s="162"/>
      <c r="G41" s="41"/>
      <c r="H41" s="47" t="s">
        <v>101</v>
      </c>
      <c r="I41" s="41"/>
      <c r="J41" s="47" t="s">
        <v>100</v>
      </c>
      <c r="K41" s="41"/>
      <c r="L41" s="47" t="s">
        <v>101</v>
      </c>
      <c r="M41" s="41"/>
      <c r="N41" s="47" t="s">
        <v>100</v>
      </c>
      <c r="O41" s="42"/>
      <c r="Q41" s="10"/>
      <c r="R41" s="183"/>
      <c r="S41" s="183"/>
      <c r="T41" s="183"/>
    </row>
    <row r="42" spans="1:35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</row>
    <row r="43" spans="1:35" s="88" customFormat="1" ht="16" customHeight="1" x14ac:dyDescent="0.6">
      <c r="A43" s="84"/>
      <c r="B43" s="85"/>
      <c r="C43" s="52" t="s">
        <v>111</v>
      </c>
      <c r="D43" s="53"/>
      <c r="E43" s="83"/>
      <c r="F43" s="130">
        <f>SUM(Barstow!F44,'Silver Valley'!F44,Baker!F44,Sheet4!F44,Sheet5!F44,Sheet6!F44,Sheet7!F44,Sheet8!F44,Sheet9!F44,Sheet10!F44,Sheet11!F44,Sheet12!F44,Sheet13!F44,Sheet14!F44,Sheet15!F44,Sheet16!F44,Sheet17!F44,Sheet18!F44,Sheet19!F44,Sheet20!F44)</f>
        <v>87308</v>
      </c>
      <c r="G43" s="54"/>
      <c r="H43" s="130">
        <f>SUM(Barstow!H44,'Silver Valley'!H44,Baker!H44,Sheet4!H44,Sheet5!H44,Sheet6!H44,Sheet7!H44,Sheet8!H44,Sheet9!H44,Sheet10!H44,Sheet11!H44,Sheet12!H44,Sheet13!H44,Sheet14!H44,Sheet15!H44,Sheet16!H44,Sheet17!H44,Sheet18!H44,Sheet19!H44,Sheet20!H44)</f>
        <v>4365</v>
      </c>
      <c r="I43" s="86"/>
      <c r="J43" s="141">
        <f>IFERROR(H43/F43,0)</f>
        <v>4.9995418518348836E-2</v>
      </c>
      <c r="K43" s="86"/>
      <c r="L43" s="145"/>
      <c r="M43" s="87"/>
      <c r="N43" s="146"/>
      <c r="O43" s="42"/>
      <c r="P43" s="83"/>
      <c r="R43" s="89"/>
      <c r="S43" s="86"/>
      <c r="T43" s="90"/>
      <c r="U43" s="83"/>
      <c r="W43" s="83"/>
      <c r="Y43" s="83"/>
      <c r="AA43" s="83"/>
      <c r="AB43" s="83"/>
      <c r="AD43" s="83"/>
      <c r="AF43" s="83"/>
      <c r="AG43" s="91"/>
      <c r="AH43" s="83"/>
      <c r="AI43" s="83"/>
    </row>
    <row r="44" spans="1:35" s="99" customFormat="1" ht="6" customHeight="1" x14ac:dyDescent="0.6">
      <c r="A44" s="92"/>
      <c r="B44" s="93"/>
      <c r="C44" s="94"/>
      <c r="D44" s="95"/>
      <c r="E44" s="78"/>
      <c r="F44" s="79"/>
      <c r="G44" s="96"/>
      <c r="H44" s="79"/>
      <c r="I44" s="97"/>
      <c r="J44" s="142"/>
      <c r="K44" s="97"/>
      <c r="L44" s="79"/>
      <c r="M44" s="79"/>
      <c r="N44" s="142"/>
      <c r="O44" s="56"/>
      <c r="P44" s="98"/>
      <c r="R44" s="97"/>
      <c r="S44" s="97"/>
      <c r="T44" s="97"/>
      <c r="U44" s="98"/>
      <c r="W44" s="98"/>
      <c r="Y44" s="98"/>
      <c r="AA44" s="98"/>
      <c r="AB44" s="98"/>
      <c r="AD44" s="98"/>
      <c r="AF44" s="98"/>
      <c r="AG44" s="100"/>
      <c r="AH44" s="98"/>
      <c r="AI44" s="98"/>
    </row>
    <row r="45" spans="1:35" s="88" customFormat="1" ht="15.25" x14ac:dyDescent="0.6">
      <c r="A45" s="84"/>
      <c r="B45" s="85"/>
      <c r="C45" s="52" t="s">
        <v>110</v>
      </c>
      <c r="D45" s="53"/>
      <c r="E45" s="83"/>
      <c r="F45" s="130">
        <f>SUM(Barstow!F46,'Silver Valley'!F46,Baker!F46,Sheet4!F46,Sheet5!F46,Sheet6!F46,Sheet7!F46,Sheet8!F46,Sheet9!F46,Sheet10!F46,Sheet11!F46,Sheet12!F46,Sheet13!F46,Sheet14!F46,Sheet15!F46,Sheet16!F46,Sheet17!F46,Sheet18!F46,Sheet19!F46,Sheet20!F46)</f>
        <v>320332</v>
      </c>
      <c r="G45" s="54"/>
      <c r="J45" s="143"/>
      <c r="K45" s="86"/>
      <c r="L45" s="130">
        <f>SUM(Barstow!L46,'Silver Valley'!L46,Baker!L46,Sheet4!L46,Sheet5!L46,Sheet6!L46,Sheet7!L46,Sheet8!L46,Sheet9!L46,Sheet10!L46,Sheet11!L46,Sheet12!L46,Sheet13!L46,Sheet14!L46,Sheet15!L46,Sheet16!L46,Sheet17!L46,Sheet18!L46,Sheet19!L46,Sheet20!L46)</f>
        <v>37500</v>
      </c>
      <c r="M45" s="87"/>
      <c r="N45" s="141">
        <f>IFERROR(L45/F45,0)</f>
        <v>0.1170660439793714</v>
      </c>
      <c r="O45" s="56"/>
      <c r="P45" s="83"/>
      <c r="R45" s="89"/>
      <c r="S45" s="86"/>
      <c r="T45" s="90"/>
      <c r="U45" s="83"/>
      <c r="W45" s="83"/>
      <c r="Y45" s="83"/>
      <c r="AA45" s="83"/>
      <c r="AB45" s="83"/>
      <c r="AD45" s="83"/>
      <c r="AF45" s="83"/>
      <c r="AG45" s="91"/>
      <c r="AH45" s="83"/>
      <c r="AI45" s="83"/>
    </row>
    <row r="46" spans="1:35" s="99" customFormat="1" ht="5" customHeight="1" thickBot="1" x14ac:dyDescent="0.8">
      <c r="A46" s="92"/>
      <c r="B46" s="93"/>
      <c r="C46" s="148"/>
      <c r="D46" s="148"/>
      <c r="E46" s="78"/>
      <c r="F46" s="102"/>
      <c r="G46" s="96"/>
      <c r="H46" s="102"/>
      <c r="I46" s="78"/>
      <c r="J46" s="144"/>
      <c r="K46" s="78"/>
      <c r="L46" s="103"/>
      <c r="M46" s="78"/>
      <c r="N46" s="144"/>
      <c r="O46" s="42"/>
      <c r="P46" s="98"/>
      <c r="R46" s="97"/>
      <c r="S46" s="97"/>
      <c r="T46" s="97"/>
      <c r="U46" s="98"/>
      <c r="W46" s="98"/>
      <c r="Y46" s="98"/>
      <c r="AA46" s="98"/>
      <c r="AB46" s="98"/>
      <c r="AD46" s="98"/>
      <c r="AF46" s="98"/>
      <c r="AG46" s="100"/>
      <c r="AH46" s="98"/>
      <c r="AI46" s="98"/>
    </row>
    <row r="47" spans="1:35" s="88" customFormat="1" ht="15.5" x14ac:dyDescent="0.6">
      <c r="A47" s="84"/>
      <c r="B47" s="85"/>
      <c r="C47" s="150" t="s">
        <v>0</v>
      </c>
      <c r="D47" s="151"/>
      <c r="E47" s="83"/>
      <c r="F47" s="132">
        <f>SUM(F43:F45)</f>
        <v>407640</v>
      </c>
      <c r="G47" s="21"/>
      <c r="H47" s="132">
        <f>H43</f>
        <v>4365</v>
      </c>
      <c r="I47" s="83"/>
      <c r="J47" s="141">
        <f>IFERROR(H47/F47,0)</f>
        <v>1.0707977627318222E-2</v>
      </c>
      <c r="K47" s="86"/>
      <c r="L47" s="132">
        <f>L45</f>
        <v>37500</v>
      </c>
      <c r="M47" s="83"/>
      <c r="N47" s="141">
        <f>IFERROR(L47/F47,0)</f>
        <v>9.1992934942596402E-2</v>
      </c>
      <c r="O47" s="56"/>
      <c r="P47" s="83"/>
      <c r="R47" s="179"/>
      <c r="S47" s="179"/>
      <c r="T47" s="179"/>
      <c r="U47" s="83"/>
      <c r="W47" s="83"/>
      <c r="Y47" s="83"/>
      <c r="AA47" s="83"/>
      <c r="AB47" s="83"/>
      <c r="AD47" s="83"/>
      <c r="AF47" s="83"/>
      <c r="AG47" s="91"/>
      <c r="AH47" s="83"/>
      <c r="AI47" s="83"/>
    </row>
    <row r="48" spans="1:35" ht="13" customHeight="1" x14ac:dyDescent="0.65">
      <c r="B48" s="69"/>
      <c r="C48" s="104"/>
      <c r="D48" s="105"/>
      <c r="E48" s="106"/>
      <c r="F48" s="107"/>
      <c r="G48" s="106"/>
      <c r="H48" s="106"/>
      <c r="I48" s="108"/>
      <c r="J48" s="106"/>
      <c r="K48" s="108"/>
      <c r="L48" s="107"/>
      <c r="M48" s="108"/>
      <c r="N48" s="107"/>
      <c r="O48" s="73"/>
      <c r="P48" s="109"/>
      <c r="Q48" s="10"/>
      <c r="R48" s="11"/>
      <c r="S48" s="110"/>
      <c r="T48" s="11"/>
    </row>
    <row r="49" spans="1:35" ht="15.5" x14ac:dyDescent="0.65">
      <c r="B49" s="13"/>
      <c r="C49" s="111"/>
      <c r="D49" s="81"/>
      <c r="E49" s="21"/>
      <c r="F49" s="112"/>
      <c r="G49" s="110"/>
      <c r="H49" s="110"/>
      <c r="J49" s="110"/>
      <c r="K49" s="110"/>
      <c r="L49" s="112"/>
      <c r="M49" s="110"/>
      <c r="N49" s="112"/>
      <c r="Q49" s="110"/>
      <c r="R49" s="11"/>
      <c r="S49" s="21"/>
      <c r="T49" s="28"/>
    </row>
    <row r="50" spans="1:35" s="20" customFormat="1" ht="15.5" x14ac:dyDescent="0.6">
      <c r="A50" s="19"/>
      <c r="B50" s="29" t="s">
        <v>93</v>
      </c>
      <c r="C50" s="113"/>
      <c r="D50" s="114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115"/>
      <c r="Y50" s="32"/>
      <c r="Z50" s="116"/>
      <c r="AA50" s="32"/>
      <c r="AB50" s="32"/>
    </row>
    <row r="51" spans="1:35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8"/>
      <c r="AA51" s="39"/>
      <c r="AD51" s="10"/>
      <c r="AF51" s="10"/>
      <c r="AG51" s="10"/>
      <c r="AH51" s="10"/>
      <c r="AI51" s="10"/>
    </row>
    <row r="52" spans="1:35" ht="28" customHeight="1" x14ac:dyDescent="0.6">
      <c r="A52" s="10"/>
      <c r="B52" s="40"/>
      <c r="C52" s="163"/>
      <c r="D52" s="163"/>
      <c r="F52" s="164" t="s">
        <v>81</v>
      </c>
      <c r="G52" s="165"/>
      <c r="H52" s="166"/>
      <c r="I52" s="41"/>
      <c r="J52" s="167" t="s">
        <v>82</v>
      </c>
      <c r="K52" s="168"/>
      <c r="L52" s="169"/>
      <c r="M52" s="41"/>
      <c r="N52" s="167" t="s">
        <v>2</v>
      </c>
      <c r="O52" s="168"/>
      <c r="P52" s="169"/>
      <c r="Q52" s="41"/>
      <c r="R52" s="160" t="s">
        <v>3</v>
      </c>
      <c r="S52" s="41"/>
      <c r="T52" s="160" t="s">
        <v>6</v>
      </c>
      <c r="U52" s="41"/>
      <c r="V52" s="160" t="s">
        <v>4</v>
      </c>
      <c r="W52" s="41"/>
      <c r="X52" s="160" t="s">
        <v>7</v>
      </c>
      <c r="Y52" s="41"/>
      <c r="Z52" s="160" t="s">
        <v>0</v>
      </c>
      <c r="AA52" s="42"/>
      <c r="AD52" s="10"/>
      <c r="AF52" s="10"/>
      <c r="AG52" s="10"/>
      <c r="AH52" s="10"/>
      <c r="AI52" s="10"/>
    </row>
    <row r="53" spans="1:35" ht="9" customHeight="1" x14ac:dyDescent="0.6">
      <c r="A53" s="10"/>
      <c r="B53" s="40"/>
      <c r="C53" s="163"/>
      <c r="D53" s="163"/>
      <c r="F53" s="43"/>
      <c r="J53" s="170"/>
      <c r="K53" s="171"/>
      <c r="L53" s="172"/>
      <c r="N53" s="170"/>
      <c r="O53" s="171"/>
      <c r="P53" s="172"/>
      <c r="R53" s="161"/>
      <c r="T53" s="161"/>
      <c r="V53" s="161"/>
      <c r="X53" s="161"/>
      <c r="Z53" s="161"/>
      <c r="AA53" s="42"/>
      <c r="AD53" s="10"/>
      <c r="AF53" s="10"/>
      <c r="AG53" s="10"/>
      <c r="AH53" s="10"/>
      <c r="AI53" s="10"/>
    </row>
    <row r="54" spans="1:35" s="45" customFormat="1" ht="26.75" thickBot="1" x14ac:dyDescent="0.75">
      <c r="B54" s="46"/>
      <c r="C54" s="163"/>
      <c r="D54" s="163"/>
      <c r="E54" s="41"/>
      <c r="F54" s="47" t="s">
        <v>1</v>
      </c>
      <c r="G54" s="41"/>
      <c r="H54" s="47" t="s">
        <v>89</v>
      </c>
      <c r="J54" s="173"/>
      <c r="K54" s="174"/>
      <c r="L54" s="175"/>
      <c r="N54" s="173"/>
      <c r="O54" s="174"/>
      <c r="P54" s="175"/>
      <c r="R54" s="162"/>
      <c r="T54" s="162"/>
      <c r="V54" s="162"/>
      <c r="X54" s="162"/>
      <c r="Z54" s="162"/>
      <c r="AA54" s="48"/>
      <c r="AB54" s="41"/>
    </row>
    <row r="55" spans="1:35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7"/>
      <c r="AA55" s="18"/>
      <c r="AB55" s="15"/>
    </row>
    <row r="56" spans="1:35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ht="17" customHeight="1" x14ac:dyDescent="0.65">
      <c r="B57" s="51"/>
      <c r="C57" s="155" t="s">
        <v>95</v>
      </c>
      <c r="D57" s="156" t="s">
        <v>83</v>
      </c>
      <c r="E57" s="21"/>
      <c r="F57" s="134">
        <f>SUM(Barstow!F58,'Silver Valley'!F58,Baker!F58,Sheet4!F58,Sheet5!F58,Sheet6!F58,Sheet7!F58,Sheet8!F58,Sheet9!F58,Sheet10!F58,Sheet11!F58,Sheet12!F58,Sheet13!F58,Sheet14!F58,Sheet15!F58,Sheet16!F58,Sheet17!F58,Sheet18!F58,Sheet19!F58,Sheet20!F58)</f>
        <v>0</v>
      </c>
      <c r="G57" s="21"/>
      <c r="H57" s="134">
        <f>SUM(Barstow!H58,'Silver Valley'!H58,Baker!H58,Sheet4!H58,Sheet5!H58,Sheet6!H58,Sheet7!H58,Sheet8!H58,Sheet9!H58,Sheet10!H58,Sheet11!H58,Sheet12!H58,Sheet13!H58,Sheet14!H58,Sheet15!H58,Sheet16!H58,Sheet17!H58,Sheet18!H58,Sheet19!H58,Sheet20!H58)</f>
        <v>90000</v>
      </c>
      <c r="I57" s="21"/>
      <c r="J57" s="157">
        <f>SUM(Barstow!J58,'Silver Valley'!J58,Baker!J58,Sheet4!J58,Sheet5!J58,Sheet6!J58,Sheet7!J58,Sheet8!J58,Sheet9!J58,Sheet10!J58,Sheet11!J58,Sheet12!J58,Sheet13!J58,Sheet14!J58,Sheet15!J58,Sheet16!J58,Sheet17!J58,Sheet18!J58,Sheet19!J58,Sheet20!J58)</f>
        <v>0</v>
      </c>
      <c r="K57" s="158"/>
      <c r="L57" s="159"/>
      <c r="M57" s="21"/>
      <c r="N57" s="157">
        <f>SUM(Barstow!N58,'Silver Valley'!N58,Baker!N58,Sheet4!N58,Sheet5!N58,Sheet6!N58,Sheet7!N58,Sheet8!N58,Sheet9!N58,Sheet10!N58,Sheet11!N58,Sheet12!N58,Sheet13!N58,Sheet14!N58,Sheet15!N58,Sheet16!N58,Sheet17!N58,Sheet18!N58,Sheet19!N58,Sheet20!N58)</f>
        <v>0</v>
      </c>
      <c r="O57" s="158"/>
      <c r="P57" s="159"/>
      <c r="Q57" s="21"/>
      <c r="R57" s="134">
        <f>SUM(Barstow!R58,'Silver Valley'!R58,Baker!R58,Sheet4!R58,Sheet5!R58,Sheet6!R58,Sheet7!R58,Sheet8!R58,Sheet9!R58,Sheet10!R58,Sheet11!R58,Sheet12!R58,Sheet13!R58,Sheet14!R58,Sheet15!R58,Sheet16!R58,Sheet17!R58,Sheet18!R58,Sheet19!R58,Sheet20!R58)</f>
        <v>0</v>
      </c>
      <c r="S57" s="21"/>
      <c r="T57" s="134">
        <f>SUM(Barstow!T58,'Silver Valley'!T58,Baker!T58,Sheet4!T58,Sheet5!T58,Sheet6!T58,Sheet7!T58,Sheet8!T58,Sheet9!T58,Sheet10!T58,Sheet11!T58,Sheet12!T58,Sheet13!T58,Sheet14!T58,Sheet15!T58,Sheet16!T58,Sheet17!T58,Sheet18!T58,Sheet19!T58,Sheet20!T58)</f>
        <v>0</v>
      </c>
      <c r="U57" s="21"/>
      <c r="V57" s="134">
        <f>SUM(Barstow!V58,'Silver Valley'!V58,Baker!V58,Sheet4!V58,Sheet5!V58,Sheet6!V58,Sheet7!V58,Sheet8!V58,Sheet9!V58,Sheet10!V58,Sheet11!V58,Sheet12!V58,Sheet13!V58,Sheet14!V58,Sheet15!V58,Sheet16!V58,Sheet17!V58,Sheet18!V58,Sheet19!V58,Sheet20!V58)</f>
        <v>0</v>
      </c>
      <c r="W57" s="21"/>
      <c r="X57" s="134">
        <f>SUM(Barstow!X58,'Silver Valley'!X58,Baker!X58,Sheet4!X58,Sheet5!X58,Sheet6!X58,Sheet7!X58,Sheet8!X58,Sheet9!X58,Sheet10!X58,Sheet11!X58,Sheet12!X58,Sheet13!X58,Sheet14!X58,Sheet15!X58,Sheet16!X58,Sheet17!X58,Sheet18!X58,Sheet19!X58,Sheet20!X58)</f>
        <v>0</v>
      </c>
      <c r="Y57" s="54"/>
      <c r="Z57" s="131">
        <f>SUM(F57:X57)</f>
        <v>90000</v>
      </c>
      <c r="AA57" s="56"/>
      <c r="AB57" s="57"/>
      <c r="AD57" s="10"/>
      <c r="AF57" s="10"/>
      <c r="AG57" s="10"/>
      <c r="AH57" s="10"/>
      <c r="AI57" s="10"/>
    </row>
    <row r="58" spans="1:35" s="16" customFormat="1" ht="5" customHeight="1" x14ac:dyDescent="0.65">
      <c r="A58" s="9"/>
      <c r="B58" s="49"/>
      <c r="C58" s="50"/>
      <c r="D58" s="14"/>
      <c r="E58" s="15"/>
      <c r="F58" s="135"/>
      <c r="G58" s="136"/>
      <c r="H58" s="135"/>
      <c r="I58" s="137"/>
      <c r="J58" s="135"/>
      <c r="K58" s="135"/>
      <c r="L58" s="135"/>
      <c r="M58" s="137"/>
      <c r="N58" s="135"/>
      <c r="O58" s="135"/>
      <c r="P58" s="135"/>
      <c r="Q58" s="136"/>
      <c r="R58" s="135"/>
      <c r="S58" s="138"/>
      <c r="T58" s="135"/>
      <c r="U58" s="138"/>
      <c r="V58" s="135"/>
      <c r="W58" s="138"/>
      <c r="X58" s="135"/>
      <c r="Y58" s="62"/>
      <c r="Z58" s="11"/>
      <c r="AA58" s="18"/>
      <c r="AB58" s="15"/>
    </row>
    <row r="59" spans="1:35" ht="17" customHeight="1" x14ac:dyDescent="0.65">
      <c r="B59" s="51"/>
      <c r="C59" s="155" t="s">
        <v>96</v>
      </c>
      <c r="D59" s="156" t="s">
        <v>84</v>
      </c>
      <c r="E59" s="21"/>
      <c r="F59" s="134">
        <f>SUM(Barstow!F60,'Silver Valley'!F60,Baker!F60,Sheet4!F60,Sheet5!F60,Sheet6!F60,Sheet7!F60,Sheet8!F60,Sheet9!F60,Sheet10!F60,Sheet11!F60,Sheet12!F60,Sheet13!F60,Sheet14!F60,Sheet15!F60,Sheet16!F60,Sheet17!F60,Sheet18!F60,Sheet19!F60,Sheet20!F60)</f>
        <v>0</v>
      </c>
      <c r="G59" s="21"/>
      <c r="H59" s="134">
        <f>SUM(Barstow!H60,'Silver Valley'!H60,Baker!H60,Sheet4!H60,Sheet5!H60,Sheet6!H60,Sheet7!H60,Sheet8!H60,Sheet9!H60,Sheet10!H60,Sheet11!H60,Sheet12!H60,Sheet13!H60,Sheet14!H60,Sheet15!H60,Sheet16!H60,Sheet17!H60,Sheet18!H60,Sheet19!H60,Sheet20!H60)</f>
        <v>66000</v>
      </c>
      <c r="I59" s="21"/>
      <c r="J59" s="157">
        <f>SUM(Barstow!J60,'Silver Valley'!J60,Baker!J60,Sheet4!J60,Sheet5!J60,Sheet6!J60,Sheet7!J60,Sheet8!J60,Sheet9!J60,Sheet10!J60,Sheet11!J60,Sheet12!J60,Sheet13!J60,Sheet14!J60,Sheet15!J60,Sheet16!J60,Sheet17!J60,Sheet18!J60,Sheet19!J60,Sheet20!J60)</f>
        <v>0</v>
      </c>
      <c r="K59" s="158"/>
      <c r="L59" s="159"/>
      <c r="M59" s="21"/>
      <c r="N59" s="157">
        <f>SUM(Barstow!N60,'Silver Valley'!N60,Baker!N60,Sheet4!N60,Sheet5!N60,Sheet6!N60,Sheet7!N60,Sheet8!N60,Sheet9!N60,Sheet10!N60,Sheet11!N60,Sheet12!N60,Sheet13!N60,Sheet14!N60,Sheet15!N60,Sheet16!N60,Sheet17!N60,Sheet18!N60,Sheet19!N60,Sheet20!N60)</f>
        <v>0</v>
      </c>
      <c r="O59" s="158"/>
      <c r="P59" s="159"/>
      <c r="Q59" s="21"/>
      <c r="R59" s="134">
        <f>SUM(Barstow!R60,'Silver Valley'!R60,Baker!R60,Sheet4!R60,Sheet5!R60,Sheet6!R60,Sheet7!R60,Sheet8!R60,Sheet9!R60,Sheet10!R60,Sheet11!R60,Sheet12!R60,Sheet13!R60,Sheet14!R60,Sheet15!R60,Sheet16!R60,Sheet17!R60,Sheet18!R60,Sheet19!R60,Sheet20!R60)</f>
        <v>0</v>
      </c>
      <c r="S59" s="21"/>
      <c r="T59" s="134">
        <f>SUM(Barstow!T60,'Silver Valley'!T60,Baker!T60,Sheet4!T60,Sheet5!T60,Sheet6!T60,Sheet7!T60,Sheet8!T60,Sheet9!T60,Sheet10!T60,Sheet11!T60,Sheet12!T60,Sheet13!T60,Sheet14!T60,Sheet15!T60,Sheet16!T60,Sheet17!T60,Sheet18!T60,Sheet19!T60,Sheet20!T60)</f>
        <v>0</v>
      </c>
      <c r="U59" s="21"/>
      <c r="V59" s="134">
        <f>SUM(Barstow!V60,'Silver Valley'!V60,Baker!V60,Sheet4!V60,Sheet5!V60,Sheet6!V60,Sheet7!V60,Sheet8!V60,Sheet9!V60,Sheet10!V60,Sheet11!V60,Sheet12!V60,Sheet13!V60,Sheet14!V60,Sheet15!V60,Sheet16!V60,Sheet17!V60,Sheet18!V60,Sheet19!V60,Sheet20!V60)</f>
        <v>0</v>
      </c>
      <c r="W59" s="21"/>
      <c r="X59" s="134">
        <f>SUM(Barstow!X60,'Silver Valley'!X60,Baker!X60,Sheet4!X60,Sheet5!X60,Sheet6!X60,Sheet7!X60,Sheet8!X60,Sheet9!X60,Sheet10!X60,Sheet11!X60,Sheet12!X60,Sheet13!X60,Sheet14!X60,Sheet15!X60,Sheet16!X60,Sheet17!X60,Sheet18!X60,Sheet19!X60,Sheet20!X60)</f>
        <v>0</v>
      </c>
      <c r="Y59" s="54"/>
      <c r="Z59" s="131">
        <f>SUM(F59:X59)</f>
        <v>66000</v>
      </c>
      <c r="AA59" s="56"/>
      <c r="AB59" s="57"/>
      <c r="AD59" s="10"/>
      <c r="AF59" s="10"/>
      <c r="AG59" s="10"/>
      <c r="AH59" s="10"/>
      <c r="AI59" s="10"/>
    </row>
    <row r="60" spans="1:35" s="16" customFormat="1" ht="5" customHeight="1" x14ac:dyDescent="0.65">
      <c r="A60" s="9"/>
      <c r="B60" s="49"/>
      <c r="C60" s="50"/>
      <c r="D60" s="14"/>
      <c r="E60" s="15"/>
      <c r="F60" s="135"/>
      <c r="G60" s="136"/>
      <c r="H60" s="135"/>
      <c r="I60" s="137"/>
      <c r="J60" s="135"/>
      <c r="K60" s="135"/>
      <c r="L60" s="135"/>
      <c r="M60" s="137"/>
      <c r="N60" s="135"/>
      <c r="O60" s="135"/>
      <c r="P60" s="135"/>
      <c r="Q60" s="136"/>
      <c r="R60" s="135"/>
      <c r="S60" s="138"/>
      <c r="T60" s="135"/>
      <c r="U60" s="138"/>
      <c r="V60" s="135"/>
      <c r="W60" s="138"/>
      <c r="X60" s="135"/>
      <c r="Y60" s="62"/>
      <c r="Z60" s="11"/>
      <c r="AA60" s="18"/>
      <c r="AB60" s="15"/>
    </row>
    <row r="61" spans="1:35" ht="17" customHeight="1" x14ac:dyDescent="0.65">
      <c r="B61" s="51"/>
      <c r="C61" s="155" t="s">
        <v>97</v>
      </c>
      <c r="D61" s="156" t="s">
        <v>85</v>
      </c>
      <c r="E61" s="21"/>
      <c r="F61" s="134">
        <f>SUM(Barstow!F62,'Silver Valley'!F62,Baker!F62,Sheet4!F62,Sheet5!F62,Sheet6!F62,Sheet7!F62,Sheet8!F62,Sheet9!F62,Sheet10!F62,Sheet11!F62,Sheet12!F62,Sheet13!F62,Sheet14!F62,Sheet15!F62,Sheet16!F62,Sheet17!F62,Sheet18!F62,Sheet19!F62,Sheet20!F62)</f>
        <v>0</v>
      </c>
      <c r="G61" s="21"/>
      <c r="H61" s="134">
        <f>SUM(Barstow!H62,'Silver Valley'!H62,Baker!H62,Sheet4!H62,Sheet5!H62,Sheet6!H62,Sheet7!H62,Sheet8!H62,Sheet9!H62,Sheet10!H62,Sheet11!H62,Sheet12!H62,Sheet13!H62,Sheet14!H62,Sheet15!H62,Sheet16!H62,Sheet17!H62,Sheet18!H62,Sheet19!H62,Sheet20!H62)</f>
        <v>91747</v>
      </c>
      <c r="I61" s="21"/>
      <c r="J61" s="157">
        <f>SUM(Barstow!J62,'Silver Valley'!J62,Baker!J62,Sheet4!J62,Sheet5!J62,Sheet6!J62,Sheet7!J62,Sheet8!J62,Sheet9!J62,Sheet10!J62,Sheet11!J62,Sheet12!J62,Sheet13!J62,Sheet14!J62,Sheet15!J62,Sheet16!J62,Sheet17!J62,Sheet18!J62,Sheet19!J62,Sheet20!J62)</f>
        <v>0</v>
      </c>
      <c r="K61" s="158"/>
      <c r="L61" s="159"/>
      <c r="M61" s="21"/>
      <c r="N61" s="157">
        <f>SUM(Barstow!N62,'Silver Valley'!N62,Baker!N62,Sheet4!N62,Sheet5!N62,Sheet6!N62,Sheet7!N62,Sheet8!N62,Sheet9!N62,Sheet10!N62,Sheet11!N62,Sheet12!N62,Sheet13!N62,Sheet14!N62,Sheet15!N62,Sheet16!N62,Sheet17!N62,Sheet18!N62,Sheet19!N62,Sheet20!N62)</f>
        <v>0</v>
      </c>
      <c r="O61" s="158"/>
      <c r="P61" s="159"/>
      <c r="Q61" s="21"/>
      <c r="R61" s="134">
        <f>SUM(Barstow!R62,'Silver Valley'!R62,Baker!R62,Sheet4!R62,Sheet5!R62,Sheet6!R62,Sheet7!R62,Sheet8!R62,Sheet9!R62,Sheet10!R62,Sheet11!R62,Sheet12!R62,Sheet13!R62,Sheet14!R62,Sheet15!R62,Sheet16!R62,Sheet17!R62,Sheet18!R62,Sheet19!R62,Sheet20!R62)</f>
        <v>0</v>
      </c>
      <c r="S61" s="21"/>
      <c r="T61" s="134">
        <f>SUM(Barstow!T62,'Silver Valley'!T62,Baker!T62,Sheet4!T62,Sheet5!T62,Sheet6!T62,Sheet7!T62,Sheet8!T62,Sheet9!T62,Sheet10!T62,Sheet11!T62,Sheet12!T62,Sheet13!T62,Sheet14!T62,Sheet15!T62,Sheet16!T62,Sheet17!T62,Sheet18!T62,Sheet19!T62,Sheet20!T62)</f>
        <v>0</v>
      </c>
      <c r="U61" s="21"/>
      <c r="V61" s="134">
        <f>SUM(Barstow!V62,'Silver Valley'!V62,Baker!V62,Sheet4!V62,Sheet5!V62,Sheet6!V62,Sheet7!V62,Sheet8!V62,Sheet9!V62,Sheet10!V62,Sheet11!V62,Sheet12!V62,Sheet13!V62,Sheet14!V62,Sheet15!V62,Sheet16!V62,Sheet17!V62,Sheet18!V62,Sheet19!V62,Sheet20!V62)</f>
        <v>0</v>
      </c>
      <c r="W61" s="21"/>
      <c r="X61" s="134">
        <f>SUM(Barstow!X62,'Silver Valley'!X62,Baker!X62,Sheet4!X62,Sheet5!X62,Sheet6!X62,Sheet7!X62,Sheet8!X62,Sheet9!X62,Sheet10!X62,Sheet11!X62,Sheet12!X62,Sheet13!X62,Sheet14!X62,Sheet15!X62,Sheet16!X62,Sheet17!X62,Sheet18!X62,Sheet19!X62,Sheet20!X62)</f>
        <v>0</v>
      </c>
      <c r="Y61" s="54"/>
      <c r="Z61" s="131">
        <f>SUM(F61:X61)</f>
        <v>91747</v>
      </c>
      <c r="AA61" s="56"/>
      <c r="AB61" s="57"/>
      <c r="AD61" s="10"/>
      <c r="AF61" s="10"/>
      <c r="AG61" s="10"/>
      <c r="AH61" s="10"/>
      <c r="AI61" s="10"/>
    </row>
    <row r="62" spans="1:35" s="16" customFormat="1" ht="5" customHeight="1" x14ac:dyDescent="0.65">
      <c r="A62" s="9"/>
      <c r="B62" s="49"/>
      <c r="C62" s="50"/>
      <c r="D62" s="14"/>
      <c r="E62" s="15"/>
      <c r="F62" s="135"/>
      <c r="G62" s="136"/>
      <c r="H62" s="135"/>
      <c r="I62" s="137"/>
      <c r="J62" s="135"/>
      <c r="K62" s="135"/>
      <c r="L62" s="135"/>
      <c r="M62" s="137"/>
      <c r="N62" s="135"/>
      <c r="O62" s="135"/>
      <c r="P62" s="135"/>
      <c r="Q62" s="136"/>
      <c r="R62" s="135"/>
      <c r="S62" s="138"/>
      <c r="T62" s="135"/>
      <c r="U62" s="138"/>
      <c r="V62" s="135"/>
      <c r="W62" s="138"/>
      <c r="X62" s="135"/>
      <c r="Y62" s="62"/>
      <c r="Z62" s="11"/>
      <c r="AA62" s="18"/>
      <c r="AB62" s="15"/>
    </row>
    <row r="63" spans="1:35" ht="17" customHeight="1" x14ac:dyDescent="0.65">
      <c r="B63" s="51"/>
      <c r="C63" s="155" t="s">
        <v>98</v>
      </c>
      <c r="D63" s="156" t="s">
        <v>86</v>
      </c>
      <c r="E63" s="21"/>
      <c r="F63" s="134">
        <f>SUM(Barstow!F64,'Silver Valley'!F64,Baker!F64,Sheet4!F64,Sheet5!F64,Sheet6!F64,Sheet7!F64,Sheet8!F64,Sheet9!F64,Sheet10!F64,Sheet11!F64,Sheet12!F64,Sheet13!F64,Sheet14!F64,Sheet15!F64,Sheet16!F64,Sheet17!F64,Sheet18!F64,Sheet19!F64,Sheet20!F64)</f>
        <v>0</v>
      </c>
      <c r="G63" s="21"/>
      <c r="H63" s="134">
        <f>SUM(Barstow!H64,'Silver Valley'!H64,Baker!H64,Sheet4!H64,Sheet5!H64,Sheet6!H64,Sheet7!H64,Sheet8!H64,Sheet9!H64,Sheet10!H64,Sheet11!H64,Sheet12!H64,Sheet13!H64,Sheet14!H64,Sheet15!H64,Sheet16!H64,Sheet17!H64,Sheet18!H64,Sheet19!H64,Sheet20!H64)</f>
        <v>163753</v>
      </c>
      <c r="I63" s="21"/>
      <c r="J63" s="157">
        <f>SUM(Barstow!J64,'Silver Valley'!J64,Baker!J64,Sheet4!J64,Sheet5!J64,Sheet6!J64,Sheet7!J64,Sheet8!J64,Sheet9!J64,Sheet10!J64,Sheet11!J64,Sheet12!J64,Sheet13!J64,Sheet14!J64,Sheet15!J64,Sheet16!J64,Sheet17!J64,Sheet18!J64,Sheet19!J64,Sheet20!J64)</f>
        <v>0</v>
      </c>
      <c r="K63" s="158"/>
      <c r="L63" s="159"/>
      <c r="M63" s="21"/>
      <c r="N63" s="157">
        <f>SUM(Barstow!N64,'Silver Valley'!N64,Baker!N64,Sheet4!N64,Sheet5!N64,Sheet6!N64,Sheet7!N64,Sheet8!N64,Sheet9!N64,Sheet10!N64,Sheet11!N64,Sheet12!N64,Sheet13!N64,Sheet14!N64,Sheet15!N64,Sheet16!N64,Sheet17!N64,Sheet18!N64,Sheet19!N64,Sheet20!N64)</f>
        <v>0</v>
      </c>
      <c r="O63" s="158"/>
      <c r="P63" s="159"/>
      <c r="Q63" s="21"/>
      <c r="R63" s="134">
        <f>SUM(Barstow!R64,'Silver Valley'!R64,Baker!R64,Sheet4!R64,Sheet5!R64,Sheet6!R64,Sheet7!R64,Sheet8!R64,Sheet9!R64,Sheet10!R64,Sheet11!R64,Sheet12!R64,Sheet13!R64,Sheet14!R64,Sheet15!R64,Sheet16!R64,Sheet17!R64,Sheet18!R64,Sheet19!R64,Sheet20!R64)</f>
        <v>0</v>
      </c>
      <c r="S63" s="21"/>
      <c r="T63" s="134">
        <f>SUM(Barstow!T64,'Silver Valley'!T64,Baker!T64,Sheet4!T64,Sheet5!T64,Sheet6!T64,Sheet7!T64,Sheet8!T64,Sheet9!T64,Sheet10!T64,Sheet11!T64,Sheet12!T64,Sheet13!T64,Sheet14!T64,Sheet15!T64,Sheet16!T64,Sheet17!T64,Sheet18!T64,Sheet19!T64,Sheet20!T64)</f>
        <v>0</v>
      </c>
      <c r="U63" s="21"/>
      <c r="V63" s="134">
        <f>SUM(Barstow!V64,'Silver Valley'!V64,Baker!V64,Sheet4!V64,Sheet5!V64,Sheet6!V64,Sheet7!V64,Sheet8!V64,Sheet9!V64,Sheet10!V64,Sheet11!V64,Sheet12!V64,Sheet13!V64,Sheet14!V64,Sheet15!V64,Sheet16!V64,Sheet17!V64,Sheet18!V64,Sheet19!V64,Sheet20!V64)</f>
        <v>0</v>
      </c>
      <c r="W63" s="21"/>
      <c r="X63" s="134">
        <f>SUM(Barstow!X64,'Silver Valley'!X64,Baker!X64,Sheet4!X64,Sheet5!X64,Sheet6!X64,Sheet7!X64,Sheet8!X64,Sheet9!X64,Sheet10!X64,Sheet11!X64,Sheet12!X64,Sheet13!X64,Sheet14!X64,Sheet15!X64,Sheet16!X64,Sheet17!X64,Sheet18!X64,Sheet19!X64,Sheet20!X64)</f>
        <v>0</v>
      </c>
      <c r="Y63" s="54"/>
      <c r="Z63" s="131">
        <f>SUM(F63:X63)</f>
        <v>163753</v>
      </c>
      <c r="AA63" s="56"/>
      <c r="AB63" s="57"/>
      <c r="AD63" s="10"/>
      <c r="AF63" s="10"/>
      <c r="AG63" s="10"/>
      <c r="AH63" s="10"/>
      <c r="AI63" s="10"/>
    </row>
    <row r="64" spans="1:35" s="16" customFormat="1" ht="5" customHeight="1" x14ac:dyDescent="0.65">
      <c r="A64" s="9"/>
      <c r="B64" s="49"/>
      <c r="C64" s="50"/>
      <c r="D64" s="14"/>
      <c r="E64" s="15"/>
      <c r="F64" s="135"/>
      <c r="G64" s="136"/>
      <c r="H64" s="135"/>
      <c r="I64" s="137"/>
      <c r="J64" s="135"/>
      <c r="K64" s="135"/>
      <c r="L64" s="135"/>
      <c r="M64" s="137"/>
      <c r="N64" s="135"/>
      <c r="O64" s="135"/>
      <c r="P64" s="135"/>
      <c r="Q64" s="136"/>
      <c r="R64" s="135"/>
      <c r="S64" s="138"/>
      <c r="T64" s="135"/>
      <c r="U64" s="138"/>
      <c r="V64" s="135"/>
      <c r="W64" s="138"/>
      <c r="X64" s="135"/>
      <c r="Y64" s="62"/>
      <c r="Z64" s="11"/>
      <c r="AA64" s="18"/>
      <c r="AB64" s="15"/>
    </row>
    <row r="65" spans="1:35" s="11" customFormat="1" ht="17" customHeight="1" x14ac:dyDescent="0.65">
      <c r="A65" s="9"/>
      <c r="B65" s="51"/>
      <c r="C65" s="155" t="s">
        <v>117</v>
      </c>
      <c r="D65" s="156" t="s">
        <v>87</v>
      </c>
      <c r="E65" s="21"/>
      <c r="F65" s="134">
        <f>SUM(Barstow!F66,'Silver Valley'!F66,Baker!F66,Sheet4!F66,Sheet5!F66,Sheet6!F66,Sheet7!F66,Sheet8!F66,Sheet9!F66,Sheet10!F66,Sheet11!F66,Sheet12!F66,Sheet13!F66,Sheet14!F66,Sheet15!F66,Sheet16!F66,Sheet17!F66,Sheet18!F66,Sheet19!F66,Sheet20!F66)</f>
        <v>0</v>
      </c>
      <c r="G65" s="21"/>
      <c r="H65" s="134">
        <f>SUM(Barstow!H66,'Silver Valley'!H66,Baker!H66,Sheet4!H66,Sheet5!H66,Sheet6!H66,Sheet7!H66,Sheet8!H66,Sheet9!H66,Sheet10!H66,Sheet11!H66,Sheet12!H66,Sheet13!H66,Sheet14!H66,Sheet15!H66,Sheet16!H66,Sheet17!H66,Sheet18!H66,Sheet19!H66,Sheet20!H66)</f>
        <v>301000</v>
      </c>
      <c r="I65" s="21"/>
      <c r="J65" s="157">
        <f>SUM(Barstow!J66,'Silver Valley'!J66,Baker!J66,Sheet4!J66,Sheet5!J66,Sheet6!J66,Sheet7!J66,Sheet8!J66,Sheet9!J66,Sheet10!J66,Sheet11!J66,Sheet12!J66,Sheet13!J66,Sheet14!J66,Sheet15!J66,Sheet16!J66,Sheet17!J66,Sheet18!J66,Sheet19!J66,Sheet20!J66)</f>
        <v>0</v>
      </c>
      <c r="K65" s="158"/>
      <c r="L65" s="159"/>
      <c r="M65" s="21"/>
      <c r="N65" s="157">
        <f>SUM(Barstow!N66,'Silver Valley'!N66,Baker!N66,Sheet4!N66,Sheet5!N66,Sheet6!N66,Sheet7!N66,Sheet8!N66,Sheet9!N66,Sheet10!N66,Sheet11!N66,Sheet12!N66,Sheet13!N66,Sheet14!N66,Sheet15!N66,Sheet16!N66,Sheet17!N66,Sheet18!N66,Sheet19!N66,Sheet20!N66)</f>
        <v>0</v>
      </c>
      <c r="O65" s="158"/>
      <c r="P65" s="159"/>
      <c r="Q65" s="21"/>
      <c r="R65" s="134">
        <f>SUM(Barstow!R66,'Silver Valley'!R66,Baker!R66,Sheet4!R66,Sheet5!R66,Sheet6!R66,Sheet7!R66,Sheet8!R66,Sheet9!R66,Sheet10!R66,Sheet11!R66,Sheet12!R66,Sheet13!R66,Sheet14!R66,Sheet15!R66,Sheet16!R66,Sheet17!R66,Sheet18!R66,Sheet19!R66,Sheet20!R66)</f>
        <v>0</v>
      </c>
      <c r="S65" s="21"/>
      <c r="T65" s="134">
        <f>SUM(Barstow!T66,'Silver Valley'!T66,Baker!T66,Sheet4!T66,Sheet5!T66,Sheet6!T66,Sheet7!T66,Sheet8!T66,Sheet9!T66,Sheet10!T66,Sheet11!T66,Sheet12!T66,Sheet13!T66,Sheet14!T66,Sheet15!T66,Sheet16!T66,Sheet17!T66,Sheet18!T66,Sheet19!T66,Sheet20!T66)</f>
        <v>0</v>
      </c>
      <c r="U65" s="21"/>
      <c r="V65" s="134">
        <f>SUM(Barstow!V66,'Silver Valley'!V66,Baker!V66,Sheet4!V66,Sheet5!V66,Sheet6!V66,Sheet7!V66,Sheet8!V66,Sheet9!V66,Sheet10!V66,Sheet11!V66,Sheet12!V66,Sheet13!V66,Sheet14!V66,Sheet15!V66,Sheet16!V66,Sheet17!V66,Sheet18!V66,Sheet19!V66,Sheet20!V66)</f>
        <v>0</v>
      </c>
      <c r="W65" s="21"/>
      <c r="X65" s="134">
        <f>SUM(Barstow!X66,'Silver Valley'!X66,Baker!X66,Sheet4!X66,Sheet5!X66,Sheet6!X66,Sheet7!X66,Sheet8!X66,Sheet9!X66,Sheet10!X66,Sheet11!X66,Sheet12!X66,Sheet13!X66,Sheet14!X66,Sheet15!X66,Sheet16!X66,Sheet17!X66,Sheet18!X66,Sheet19!X66,Sheet20!X66)</f>
        <v>0</v>
      </c>
      <c r="Y65" s="54"/>
      <c r="Z65" s="131">
        <f>SUM(F65:X65)</f>
        <v>301000</v>
      </c>
      <c r="AA65" s="56"/>
      <c r="AB65" s="57"/>
    </row>
    <row r="66" spans="1:35" ht="5" customHeight="1" thickBot="1" x14ac:dyDescent="0.8">
      <c r="A66" s="13"/>
      <c r="B66" s="49"/>
      <c r="C66" s="148"/>
      <c r="D66" s="148"/>
      <c r="E66" s="14"/>
      <c r="F66" s="63"/>
      <c r="G66" s="10"/>
      <c r="H66" s="63"/>
      <c r="I66" s="10"/>
      <c r="J66" s="149"/>
      <c r="K66" s="149"/>
      <c r="L66" s="149"/>
      <c r="M66" s="10"/>
      <c r="N66" s="149"/>
      <c r="O66" s="149"/>
      <c r="P66" s="149"/>
      <c r="Q66" s="15"/>
      <c r="R66" s="65"/>
      <c r="T66" s="66"/>
      <c r="V66" s="66"/>
      <c r="X66" s="66"/>
      <c r="Z66" s="66"/>
      <c r="AA66" s="42"/>
      <c r="AD66" s="10"/>
      <c r="AF66" s="10"/>
      <c r="AG66" s="10"/>
      <c r="AH66" s="10"/>
      <c r="AI66" s="10"/>
    </row>
    <row r="67" spans="1:35" s="62" customFormat="1" ht="17" customHeight="1" x14ac:dyDescent="0.65">
      <c r="A67" s="118"/>
      <c r="B67" s="119"/>
      <c r="C67" s="150" t="s">
        <v>0</v>
      </c>
      <c r="D67" s="151"/>
      <c r="E67" s="57"/>
      <c r="F67" s="132">
        <f>SUM(F57:F65)</f>
        <v>0</v>
      </c>
      <c r="G67" s="21"/>
      <c r="H67" s="133">
        <f>SUM(H57:H65)</f>
        <v>712500</v>
      </c>
      <c r="I67" s="57"/>
      <c r="J67" s="152">
        <f>SUM(J57:L65)</f>
        <v>0</v>
      </c>
      <c r="K67" s="153"/>
      <c r="L67" s="154"/>
      <c r="M67" s="57"/>
      <c r="N67" s="152">
        <f>SUM(N57:P65)</f>
        <v>0</v>
      </c>
      <c r="O67" s="153"/>
      <c r="P67" s="154"/>
      <c r="Q67" s="57"/>
      <c r="R67" s="132">
        <f>SUM(R57:R65)</f>
        <v>0</v>
      </c>
      <c r="S67" s="57"/>
      <c r="T67" s="132">
        <f>SUM(T57:T65)</f>
        <v>0</v>
      </c>
      <c r="U67" s="57"/>
      <c r="V67" s="133">
        <f>SUM(V57:V65)</f>
        <v>0</v>
      </c>
      <c r="W67" s="57"/>
      <c r="X67" s="133">
        <f>SUM(X57:X65)</f>
        <v>0</v>
      </c>
      <c r="Y67" s="57"/>
      <c r="Z67" s="133">
        <f>SUM(Z57:Z65)</f>
        <v>712500</v>
      </c>
      <c r="AA67" s="56"/>
      <c r="AB67" s="120"/>
    </row>
    <row r="68" spans="1:35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3"/>
    </row>
    <row r="69" spans="1:35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</row>
    <row r="70" spans="1:35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</row>
    <row r="73" spans="1:35" ht="23" customHeight="1" x14ac:dyDescent="0.65">
      <c r="AD73" s="10"/>
      <c r="AF73" s="10"/>
      <c r="AG73" s="10"/>
      <c r="AH73" s="10"/>
      <c r="AI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B78" s="10"/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</sheetData>
  <sheetProtection password="83AF" sheet="1" objects="1" scenarios="1"/>
  <mergeCells count="70">
    <mergeCell ref="J27:L27"/>
    <mergeCell ref="N27:P27"/>
    <mergeCell ref="J29:L29"/>
    <mergeCell ref="J23:L23"/>
    <mergeCell ref="N23:P23"/>
    <mergeCell ref="J25:L25"/>
    <mergeCell ref="N25:P25"/>
    <mergeCell ref="N29:P29"/>
    <mergeCell ref="D2:Z3"/>
    <mergeCell ref="B6:C6"/>
    <mergeCell ref="D11:O11"/>
    <mergeCell ref="B7:O9"/>
    <mergeCell ref="V15:V17"/>
    <mergeCell ref="X15:X17"/>
    <mergeCell ref="Z15:Z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C46:D46"/>
    <mergeCell ref="C47:D47"/>
    <mergeCell ref="R47:T47"/>
    <mergeCell ref="F39:F41"/>
    <mergeCell ref="H39:J39"/>
    <mergeCell ref="L39:N39"/>
    <mergeCell ref="R39:T41"/>
    <mergeCell ref="X52:X54"/>
    <mergeCell ref="Z52:Z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4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83A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13" zoomScale="86" zoomScaleNormal="93" zoomScalePageLayoutView="93" workbookViewId="0">
      <selection activeCell="F65" sqref="F65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118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1"/>
      <c r="J17" s="167" t="s">
        <v>82</v>
      </c>
      <c r="K17" s="168"/>
      <c r="L17" s="169"/>
      <c r="M17" s="41"/>
      <c r="N17" s="167" t="s">
        <v>2</v>
      </c>
      <c r="O17" s="168"/>
      <c r="P17" s="169"/>
      <c r="Q17" s="41"/>
      <c r="R17" s="160" t="s">
        <v>3</v>
      </c>
      <c r="S17" s="41"/>
      <c r="T17" s="160" t="s">
        <v>6</v>
      </c>
      <c r="U17" s="41"/>
      <c r="V17" s="160" t="s">
        <v>4</v>
      </c>
      <c r="W17" s="41"/>
      <c r="X17" s="160" t="s">
        <v>7</v>
      </c>
      <c r="Y17" s="41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1"/>
      <c r="F19" s="47" t="s">
        <v>1</v>
      </c>
      <c r="G19" s="41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1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77611</v>
      </c>
      <c r="G21" s="121"/>
      <c r="H21" s="3">
        <v>255000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332611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22000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22000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5000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5000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5000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5000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10000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10000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90166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90166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5000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5000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3"/>
      <c r="G34" s="10"/>
      <c r="H34" s="63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77611</v>
      </c>
      <c r="G35" s="21"/>
      <c r="H35" s="68">
        <f>SUM(H21:H33)</f>
        <v>392166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469777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1"/>
      <c r="F40" s="160" t="s">
        <v>103</v>
      </c>
      <c r="G40" s="41"/>
      <c r="H40" s="180" t="s">
        <v>102</v>
      </c>
      <c r="I40" s="181"/>
      <c r="J40" s="182"/>
      <c r="K40" s="41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1"/>
      <c r="F42" s="162"/>
      <c r="G42" s="41"/>
      <c r="H42" s="47" t="s">
        <v>101</v>
      </c>
      <c r="I42" s="41"/>
      <c r="J42" s="47" t="s">
        <v>100</v>
      </c>
      <c r="K42" s="41"/>
      <c r="L42" s="47" t="s">
        <v>101</v>
      </c>
      <c r="M42" s="41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52" t="s">
        <v>111</v>
      </c>
      <c r="D44" s="53"/>
      <c r="E44" s="83"/>
      <c r="F44" s="3">
        <v>77611</v>
      </c>
      <c r="G44" s="121"/>
      <c r="H44" s="3">
        <v>3880</v>
      </c>
      <c r="I44" s="86"/>
      <c r="J44" s="141">
        <f>IFERROR(H44/F44,0)</f>
        <v>4.9992913375681285E-2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52" t="s">
        <v>110</v>
      </c>
      <c r="D46" s="53"/>
      <c r="E46" s="83"/>
      <c r="F46" s="3"/>
      <c r="G46" s="121"/>
      <c r="J46" s="143"/>
      <c r="K46" s="86"/>
      <c r="L46" s="3">
        <v>12500</v>
      </c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77611</v>
      </c>
      <c r="G48" s="21"/>
      <c r="H48" s="67">
        <f>H44</f>
        <v>3880</v>
      </c>
      <c r="I48" s="83"/>
      <c r="J48" s="141">
        <f>IFERROR(H48/F48,0)</f>
        <v>4.9992913375681285E-2</v>
      </c>
      <c r="K48" s="86"/>
      <c r="L48" s="67">
        <f>L46</f>
        <v>12500</v>
      </c>
      <c r="M48" s="83"/>
      <c r="N48" s="141">
        <f>IFERROR(L48/F48,0)</f>
        <v>0.16105964360722064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28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1"/>
      <c r="J53" s="167" t="s">
        <v>82</v>
      </c>
      <c r="K53" s="168"/>
      <c r="L53" s="169"/>
      <c r="M53" s="41"/>
      <c r="N53" s="167" t="s">
        <v>2</v>
      </c>
      <c r="O53" s="168"/>
      <c r="P53" s="169"/>
      <c r="Q53" s="41"/>
      <c r="R53" s="160" t="s">
        <v>3</v>
      </c>
      <c r="S53" s="41"/>
      <c r="T53" s="160" t="s">
        <v>6</v>
      </c>
      <c r="U53" s="41"/>
      <c r="V53" s="160" t="s">
        <v>4</v>
      </c>
      <c r="W53" s="41"/>
      <c r="X53" s="160" t="s">
        <v>7</v>
      </c>
      <c r="Y53" s="41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1"/>
      <c r="F55" s="47" t="s">
        <v>1</v>
      </c>
      <c r="G55" s="41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1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30000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22000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22000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30581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30581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55919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55919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255000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255000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3"/>
      <c r="G67" s="10"/>
      <c r="H67" s="63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393500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393500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C53:D55"/>
    <mergeCell ref="D2:Z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Z53:Z55"/>
    <mergeCell ref="R53:R55"/>
    <mergeCell ref="T53:T55"/>
    <mergeCell ref="Z17:Z19"/>
    <mergeCell ref="J21:L21"/>
    <mergeCell ref="J23:L23"/>
    <mergeCell ref="J25:L25"/>
    <mergeCell ref="J17:L19"/>
    <mergeCell ref="N17:P19"/>
    <mergeCell ref="N25:P25"/>
    <mergeCell ref="V53:V55"/>
    <mergeCell ref="X53:X55"/>
    <mergeCell ref="R17:R19"/>
    <mergeCell ref="R48:T48"/>
    <mergeCell ref="R40:T42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X17:X19"/>
    <mergeCell ref="C17:D19"/>
    <mergeCell ref="T17:T19"/>
    <mergeCell ref="V17:V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ignoredErrors>
    <ignoredError sqref="D1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37" zoomScale="86" zoomScaleNormal="93" zoomScalePageLayoutView="93" workbookViewId="0">
      <selection activeCell="H67" sqref="H6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119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8044</v>
      </c>
      <c r="G21" s="121"/>
      <c r="H21" s="3">
        <v>31000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39044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22000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22000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5000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5000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5000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5000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10000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10000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90166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90166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5000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5000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8044</v>
      </c>
      <c r="G35" s="21"/>
      <c r="H35" s="68">
        <f>SUM(H21:H33)</f>
        <v>168166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176210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8044</v>
      </c>
      <c r="G44" s="121"/>
      <c r="H44" s="3">
        <v>402</v>
      </c>
      <c r="I44" s="86"/>
      <c r="J44" s="141">
        <f>IFERROR(H44/F44,0)</f>
        <v>4.9975136747886624E-2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168166</v>
      </c>
      <c r="G46" s="121"/>
      <c r="J46" s="143"/>
      <c r="K46" s="86"/>
      <c r="L46" s="3">
        <v>12500</v>
      </c>
      <c r="M46" s="101"/>
      <c r="N46" s="141">
        <f>IFERROR(L46/F46,0)</f>
        <v>7.4331315485888949E-2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176210</v>
      </c>
      <c r="G48" s="21"/>
      <c r="H48" s="67">
        <f>H44</f>
        <v>402</v>
      </c>
      <c r="I48" s="83"/>
      <c r="J48" s="141">
        <f>IFERROR(H48/F48,0)</f>
        <v>2.2813688212927757E-3</v>
      </c>
      <c r="K48" s="86"/>
      <c r="L48" s="67">
        <f>L46</f>
        <v>12500</v>
      </c>
      <c r="M48" s="83"/>
      <c r="N48" s="141">
        <f>IFERROR(L48/F48,0)</f>
        <v>7.0938085239203225E-2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30000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22000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22000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30583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30583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53917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53917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31000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31000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167500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167500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34" zoomScale="86" zoomScaleNormal="93" zoomScalePageLayoutView="93" workbookViewId="0">
      <selection activeCell="H67" sqref="H6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 t="s">
        <v>120</v>
      </c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>
        <v>1653</v>
      </c>
      <c r="G21" s="121"/>
      <c r="H21" s="3">
        <v>15000</v>
      </c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16653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>
        <v>22000</v>
      </c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22000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>
        <v>5000</v>
      </c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5000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>
        <v>5000</v>
      </c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5000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>
        <v>10000</v>
      </c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10000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>
        <v>90166</v>
      </c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90166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>
        <v>5000</v>
      </c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5000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1653</v>
      </c>
      <c r="G35" s="21"/>
      <c r="H35" s="68">
        <f>SUM(H21:H33)</f>
        <v>152166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153819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>
        <v>1653</v>
      </c>
      <c r="G44" s="121"/>
      <c r="H44" s="3">
        <v>83</v>
      </c>
      <c r="I44" s="86"/>
      <c r="J44" s="141">
        <f>IFERROR(H44/F44,0)</f>
        <v>5.0211736237144589E-2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>
        <v>152166</v>
      </c>
      <c r="G46" s="121"/>
      <c r="J46" s="143"/>
      <c r="K46" s="86"/>
      <c r="L46" s="3">
        <v>12500</v>
      </c>
      <c r="M46" s="101"/>
      <c r="N46" s="141">
        <f>IFERROR(L46/F46,0)</f>
        <v>8.2147128793554403E-2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153819</v>
      </c>
      <c r="G48" s="21"/>
      <c r="H48" s="67">
        <f>H44</f>
        <v>83</v>
      </c>
      <c r="I48" s="83"/>
      <c r="J48" s="141">
        <f>IFERROR(H48/F48,0)</f>
        <v>5.395952385596058E-4</v>
      </c>
      <c r="K48" s="86"/>
      <c r="L48" s="67">
        <f>L46</f>
        <v>12500</v>
      </c>
      <c r="M48" s="83"/>
      <c r="N48" s="141">
        <f>IFERROR(L48/F48,0)</f>
        <v>8.1264343156567137E-2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>
        <v>30000</v>
      </c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30000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>
        <v>22000</v>
      </c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22000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>
        <v>30583</v>
      </c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30583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>
        <v>53917</v>
      </c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53917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>
        <v>15000</v>
      </c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15000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151500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151500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16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18"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zoomScale="86" zoomScaleNormal="93" zoomScalePageLayoutView="93" workbookViewId="0">
      <selection activeCell="T46" sqref="T4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7.5" style="11" bestFit="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4" style="10" customWidth="1"/>
    <col min="27" max="27" width="2" style="11" customWidth="1"/>
    <col min="28" max="28" width="0.81640625" style="11" customWidth="1"/>
    <col min="29" max="29" width="11.5" style="10" hidden="1" customWidth="1"/>
    <col min="30" max="30" width="0.81640625" style="11" hidden="1" customWidth="1"/>
    <col min="31" max="31" width="11.5" style="10" hidden="1" customWidth="1"/>
    <col min="32" max="32" width="0.81640625" style="11" hidden="1" customWidth="1"/>
    <col min="33" max="33" width="11.5" style="12" hidden="1" customWidth="1"/>
    <col min="34" max="35" width="0.81640625" style="11" hidden="1" customWidth="1"/>
    <col min="36" max="290" width="9.1796875" style="10" hidden="1" customWidth="1"/>
    <col min="291" max="16384" width="8.6796875" style="10" hidden="1"/>
  </cols>
  <sheetData>
    <row r="1" spans="1:35" ht="15.25" x14ac:dyDescent="0.65"/>
    <row r="2" spans="1:35" ht="30" customHeight="1" x14ac:dyDescent="0.65">
      <c r="D2" s="187" t="s">
        <v>104</v>
      </c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</row>
    <row r="3" spans="1:35" ht="37" customHeight="1" x14ac:dyDescent="0.65"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</row>
    <row r="4" spans="1:35" ht="15.25" x14ac:dyDescent="0.65"/>
    <row r="5" spans="1:35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5"/>
      <c r="AC5" s="15"/>
      <c r="AD5" s="15"/>
      <c r="AE5" s="15"/>
      <c r="AF5" s="15"/>
      <c r="AG5" s="17"/>
      <c r="AH5" s="18"/>
      <c r="AI5" s="15"/>
    </row>
    <row r="6" spans="1:35" s="20" customFormat="1" ht="23" customHeight="1" x14ac:dyDescent="0.6">
      <c r="A6" s="19"/>
      <c r="B6" s="188"/>
      <c r="C6" s="188"/>
      <c r="E6" s="21"/>
      <c r="G6" s="21"/>
      <c r="H6" s="21"/>
      <c r="I6" s="21"/>
      <c r="J6" s="21"/>
      <c r="K6" s="21"/>
      <c r="M6" s="21"/>
      <c r="O6" s="21"/>
      <c r="P6" s="21"/>
      <c r="Q6" s="21"/>
      <c r="AB6" s="21"/>
      <c r="AD6" s="21"/>
      <c r="AF6" s="21"/>
      <c r="AG6" s="22"/>
      <c r="AH6" s="21"/>
      <c r="AI6" s="21"/>
    </row>
    <row r="7" spans="1:35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24"/>
      <c r="AC7" s="24"/>
      <c r="AD7" s="24"/>
      <c r="AE7" s="24"/>
      <c r="AF7" s="24"/>
      <c r="AG7" s="25"/>
      <c r="AH7" s="24"/>
      <c r="AI7" s="24"/>
    </row>
    <row r="8" spans="1:35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24"/>
      <c r="AC8" s="24"/>
      <c r="AD8" s="24"/>
      <c r="AE8" s="24"/>
      <c r="AF8" s="24"/>
      <c r="AG8" s="25"/>
      <c r="AH8" s="24"/>
      <c r="AI8" s="24"/>
    </row>
    <row r="9" spans="1:35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24"/>
      <c r="AC9" s="24"/>
      <c r="AD9" s="24"/>
      <c r="AE9" s="24"/>
      <c r="AF9" s="24"/>
      <c r="AG9" s="25"/>
      <c r="AH9" s="24"/>
      <c r="AI9" s="24"/>
    </row>
    <row r="10" spans="1:35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24"/>
      <c r="AC10" s="24"/>
      <c r="AD10" s="24"/>
      <c r="AE10" s="24"/>
      <c r="AF10" s="24"/>
      <c r="AG10" s="25"/>
      <c r="AH10" s="24"/>
      <c r="AI10" s="24"/>
    </row>
    <row r="11" spans="1:35" s="11" customFormat="1" ht="25" customHeight="1" x14ac:dyDescent="0.65">
      <c r="A11" s="13"/>
      <c r="B11" s="13"/>
      <c r="C11" s="26" t="s">
        <v>109</v>
      </c>
      <c r="D11" s="202" t="str">
        <f>Summary!D11:O11</f>
        <v>Barstow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4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24"/>
      <c r="AC11" s="24"/>
      <c r="AD11" s="24"/>
      <c r="AE11" s="24"/>
      <c r="AF11" s="24"/>
      <c r="AG11" s="25"/>
      <c r="AH11" s="24"/>
      <c r="AI11" s="24"/>
    </row>
    <row r="12" spans="1:35" s="11" customFormat="1" ht="11.25" customHeight="1" x14ac:dyDescent="0.65">
      <c r="A12" s="13"/>
      <c r="B12" s="13"/>
      <c r="C12" s="129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24"/>
      <c r="AC12" s="24"/>
      <c r="AD12" s="24"/>
      <c r="AE12" s="24"/>
      <c r="AF12" s="24"/>
      <c r="AG12" s="25"/>
      <c r="AH12" s="24"/>
      <c r="AI12" s="24"/>
    </row>
    <row r="13" spans="1:35" s="11" customFormat="1" ht="25" customHeight="1" x14ac:dyDescent="0.65">
      <c r="A13" s="13"/>
      <c r="B13" s="13"/>
      <c r="C13" s="26" t="s">
        <v>90</v>
      </c>
      <c r="D13" s="199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1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24"/>
      <c r="AC13" s="24"/>
      <c r="AD13" s="24"/>
      <c r="AE13" s="24"/>
      <c r="AF13" s="24"/>
      <c r="AG13" s="25"/>
      <c r="AH13" s="24"/>
      <c r="AI13" s="24"/>
    </row>
    <row r="14" spans="1:35" s="11" customFormat="1" ht="11.25" customHeight="1" x14ac:dyDescent="0.65">
      <c r="A14" s="13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0"/>
      <c r="V14" s="10"/>
      <c r="W14" s="10"/>
      <c r="X14" s="10"/>
      <c r="Y14" s="10"/>
      <c r="Z14" s="10"/>
      <c r="AA14" s="10"/>
      <c r="AB14" s="24"/>
      <c r="AC14" s="24"/>
      <c r="AD14" s="24"/>
      <c r="AE14" s="24"/>
      <c r="AF14" s="24"/>
      <c r="AG14" s="25"/>
      <c r="AH14" s="24"/>
      <c r="AI14" s="24"/>
    </row>
    <row r="15" spans="1:35" s="11" customFormat="1" ht="24" customHeight="1" x14ac:dyDescent="0.65">
      <c r="A15" s="13"/>
      <c r="B15" s="29" t="s">
        <v>108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29"/>
      <c r="U15" s="32"/>
      <c r="V15" s="33"/>
      <c r="W15" s="32"/>
      <c r="X15" s="33"/>
      <c r="Y15" s="32"/>
      <c r="Z15" s="33"/>
      <c r="AA15" s="32"/>
      <c r="AB15" s="32"/>
    </row>
    <row r="16" spans="1:35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8"/>
      <c r="AA16" s="39"/>
    </row>
    <row r="17" spans="1:35" ht="39" customHeight="1" x14ac:dyDescent="0.6">
      <c r="A17" s="10"/>
      <c r="B17" s="40"/>
      <c r="C17" s="163"/>
      <c r="D17" s="163"/>
      <c r="F17" s="164" t="s">
        <v>81</v>
      </c>
      <c r="G17" s="165"/>
      <c r="H17" s="166"/>
      <c r="I17" s="44"/>
      <c r="J17" s="167" t="s">
        <v>82</v>
      </c>
      <c r="K17" s="168"/>
      <c r="L17" s="169"/>
      <c r="M17" s="44"/>
      <c r="N17" s="167" t="s">
        <v>2</v>
      </c>
      <c r="O17" s="168"/>
      <c r="P17" s="169"/>
      <c r="Q17" s="44"/>
      <c r="R17" s="160" t="s">
        <v>3</v>
      </c>
      <c r="S17" s="44"/>
      <c r="T17" s="160" t="s">
        <v>6</v>
      </c>
      <c r="U17" s="44"/>
      <c r="V17" s="160" t="s">
        <v>4</v>
      </c>
      <c r="W17" s="44"/>
      <c r="X17" s="160" t="s">
        <v>7</v>
      </c>
      <c r="Y17" s="44"/>
      <c r="Z17" s="160" t="s">
        <v>0</v>
      </c>
      <c r="AA17" s="42"/>
    </row>
    <row r="18" spans="1:35" ht="5" customHeight="1" x14ac:dyDescent="0.6">
      <c r="A18" s="10"/>
      <c r="B18" s="40"/>
      <c r="C18" s="163"/>
      <c r="D18" s="163"/>
      <c r="F18" s="43"/>
      <c r="J18" s="170"/>
      <c r="K18" s="171"/>
      <c r="L18" s="172"/>
      <c r="N18" s="170"/>
      <c r="O18" s="171"/>
      <c r="P18" s="172"/>
      <c r="R18" s="161"/>
      <c r="T18" s="161"/>
      <c r="V18" s="161"/>
      <c r="X18" s="161"/>
      <c r="Z18" s="161"/>
      <c r="AA18" s="42"/>
    </row>
    <row r="19" spans="1:35" s="45" customFormat="1" ht="29" customHeight="1" thickBot="1" x14ac:dyDescent="0.75">
      <c r="B19" s="46"/>
      <c r="C19" s="163"/>
      <c r="D19" s="163"/>
      <c r="E19" s="44"/>
      <c r="F19" s="47" t="s">
        <v>1</v>
      </c>
      <c r="G19" s="44"/>
      <c r="H19" s="47" t="s">
        <v>89</v>
      </c>
      <c r="J19" s="173"/>
      <c r="K19" s="174"/>
      <c r="L19" s="175"/>
      <c r="N19" s="173"/>
      <c r="O19" s="174"/>
      <c r="P19" s="175"/>
      <c r="R19" s="162"/>
      <c r="T19" s="162"/>
      <c r="V19" s="162"/>
      <c r="X19" s="162"/>
      <c r="Z19" s="162"/>
      <c r="AA19" s="48"/>
      <c r="AB19" s="44"/>
    </row>
    <row r="20" spans="1:35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7"/>
      <c r="AA20" s="18"/>
      <c r="AB20" s="15"/>
    </row>
    <row r="21" spans="1:35" s="58" customFormat="1" ht="17" customHeight="1" x14ac:dyDescent="0.6">
      <c r="A21" s="19"/>
      <c r="B21" s="51"/>
      <c r="C21" s="139" t="s">
        <v>91</v>
      </c>
      <c r="D21" s="53"/>
      <c r="E21" s="21"/>
      <c r="F21" s="3"/>
      <c r="G21" s="121"/>
      <c r="H21" s="3"/>
      <c r="I21" s="121"/>
      <c r="J21" s="193"/>
      <c r="K21" s="194"/>
      <c r="L21" s="195"/>
      <c r="M21" s="121"/>
      <c r="N21" s="193"/>
      <c r="O21" s="194"/>
      <c r="P21" s="195"/>
      <c r="Q21" s="121"/>
      <c r="R21" s="3"/>
      <c r="S21" s="121"/>
      <c r="T21" s="3"/>
      <c r="U21" s="121"/>
      <c r="V21" s="3"/>
      <c r="W21" s="121"/>
      <c r="X21" s="3"/>
      <c r="Y21" s="54"/>
      <c r="Z21" s="55">
        <f>SUM(F21:X21)</f>
        <v>0</v>
      </c>
      <c r="AA21" s="56"/>
      <c r="AB21" s="57"/>
    </row>
    <row r="22" spans="1:35" ht="5" customHeight="1" x14ac:dyDescent="0.65">
      <c r="A22" s="13"/>
      <c r="B22" s="49"/>
      <c r="C22" s="13"/>
      <c r="D22" s="14"/>
      <c r="E22" s="14"/>
      <c r="F22" s="122"/>
      <c r="G22" s="123"/>
      <c r="H22" s="122"/>
      <c r="I22" s="124"/>
      <c r="J22" s="124"/>
      <c r="K22" s="123"/>
      <c r="L22" s="123"/>
      <c r="M22" s="124"/>
      <c r="N22" s="123"/>
      <c r="O22" s="124"/>
      <c r="P22" s="124"/>
      <c r="Q22" s="123"/>
      <c r="R22" s="125"/>
      <c r="S22" s="126"/>
      <c r="T22" s="124"/>
      <c r="U22" s="126"/>
      <c r="V22" s="124"/>
      <c r="W22" s="126"/>
      <c r="X22" s="124"/>
      <c r="Y22" s="62"/>
      <c r="Z22" s="11"/>
      <c r="AA22" s="42"/>
      <c r="AD22" s="10"/>
      <c r="AF22" s="10"/>
      <c r="AG22" s="10"/>
      <c r="AH22" s="10"/>
      <c r="AI22" s="10"/>
    </row>
    <row r="23" spans="1:35" s="58" customFormat="1" ht="17" customHeight="1" x14ac:dyDescent="0.6">
      <c r="A23" s="19"/>
      <c r="B23" s="51"/>
      <c r="C23" s="139" t="s">
        <v>94</v>
      </c>
      <c r="D23" s="53"/>
      <c r="E23" s="21"/>
      <c r="F23" s="3"/>
      <c r="G23" s="121"/>
      <c r="H23" s="3"/>
      <c r="I23" s="121"/>
      <c r="J23" s="193"/>
      <c r="K23" s="194"/>
      <c r="L23" s="195"/>
      <c r="M23" s="121"/>
      <c r="N23" s="193"/>
      <c r="O23" s="194"/>
      <c r="P23" s="195"/>
      <c r="Q23" s="121"/>
      <c r="R23" s="3"/>
      <c r="S23" s="121"/>
      <c r="T23" s="3"/>
      <c r="U23" s="121"/>
      <c r="V23" s="3"/>
      <c r="W23" s="121"/>
      <c r="X23" s="3"/>
      <c r="Y23" s="54"/>
      <c r="Z23" s="55">
        <f>SUM(F23:X23)</f>
        <v>0</v>
      </c>
      <c r="AA23" s="56"/>
      <c r="AB23" s="57"/>
    </row>
    <row r="24" spans="1:35" ht="5" customHeight="1" x14ac:dyDescent="0.65">
      <c r="A24" s="13"/>
      <c r="B24" s="49"/>
      <c r="C24" s="13"/>
      <c r="D24" s="14"/>
      <c r="E24" s="14"/>
      <c r="F24" s="122"/>
      <c r="G24" s="123"/>
      <c r="H24" s="122"/>
      <c r="I24" s="124"/>
      <c r="J24" s="124"/>
      <c r="K24" s="123"/>
      <c r="L24" s="123"/>
      <c r="M24" s="124"/>
      <c r="N24" s="123"/>
      <c r="O24" s="124"/>
      <c r="P24" s="124"/>
      <c r="Q24" s="123"/>
      <c r="R24" s="125"/>
      <c r="S24" s="126"/>
      <c r="T24" s="124"/>
      <c r="U24" s="126"/>
      <c r="V24" s="124"/>
      <c r="W24" s="126"/>
      <c r="X24" s="124"/>
      <c r="Y24" s="62"/>
      <c r="Z24" s="11"/>
      <c r="AA24" s="42"/>
      <c r="AD24" s="10"/>
      <c r="AF24" s="10"/>
      <c r="AG24" s="10"/>
      <c r="AH24" s="10"/>
      <c r="AI24" s="10"/>
    </row>
    <row r="25" spans="1:35" s="58" customFormat="1" ht="17" customHeight="1" x14ac:dyDescent="0.6">
      <c r="A25" s="19"/>
      <c r="B25" s="51"/>
      <c r="C25" s="139" t="s">
        <v>112</v>
      </c>
      <c r="D25" s="53"/>
      <c r="E25" s="21"/>
      <c r="F25" s="3"/>
      <c r="G25" s="121"/>
      <c r="H25" s="3"/>
      <c r="I25" s="121"/>
      <c r="J25" s="193"/>
      <c r="K25" s="194"/>
      <c r="L25" s="195"/>
      <c r="M25" s="121"/>
      <c r="N25" s="193"/>
      <c r="O25" s="194"/>
      <c r="P25" s="195"/>
      <c r="Q25" s="121"/>
      <c r="R25" s="3"/>
      <c r="S25" s="121"/>
      <c r="T25" s="3"/>
      <c r="U25" s="121"/>
      <c r="V25" s="3"/>
      <c r="W25" s="121"/>
      <c r="X25" s="3"/>
      <c r="Y25" s="54"/>
      <c r="Z25" s="55">
        <f>SUM(F25:X25)</f>
        <v>0</v>
      </c>
      <c r="AA25" s="56"/>
      <c r="AB25" s="57"/>
    </row>
    <row r="26" spans="1:35" ht="5" customHeight="1" x14ac:dyDescent="0.65">
      <c r="A26" s="13"/>
      <c r="B26" s="49"/>
      <c r="C26" s="13"/>
      <c r="D26" s="14"/>
      <c r="E26" s="14"/>
      <c r="F26" s="122"/>
      <c r="G26" s="123"/>
      <c r="H26" s="122"/>
      <c r="I26" s="124"/>
      <c r="J26" s="124"/>
      <c r="K26" s="123"/>
      <c r="L26" s="123"/>
      <c r="M26" s="124"/>
      <c r="N26" s="123"/>
      <c r="O26" s="124"/>
      <c r="P26" s="124"/>
      <c r="Q26" s="123"/>
      <c r="R26" s="125"/>
      <c r="S26" s="126"/>
      <c r="T26" s="124"/>
      <c r="U26" s="126"/>
      <c r="V26" s="124"/>
      <c r="W26" s="126"/>
      <c r="X26" s="124"/>
      <c r="Y26" s="62"/>
      <c r="Z26" s="11"/>
      <c r="AA26" s="42"/>
      <c r="AD26" s="10"/>
      <c r="AF26" s="10"/>
      <c r="AG26" s="10"/>
      <c r="AH26" s="10"/>
      <c r="AI26" s="10"/>
    </row>
    <row r="27" spans="1:35" s="58" customFormat="1" ht="17" customHeight="1" x14ac:dyDescent="0.6">
      <c r="A27" s="19"/>
      <c r="B27" s="51"/>
      <c r="C27" s="139" t="s">
        <v>113</v>
      </c>
      <c r="D27" s="53"/>
      <c r="E27" s="21"/>
      <c r="F27" s="3"/>
      <c r="G27" s="121"/>
      <c r="H27" s="3"/>
      <c r="I27" s="121"/>
      <c r="J27" s="193"/>
      <c r="K27" s="194"/>
      <c r="L27" s="195"/>
      <c r="M27" s="121"/>
      <c r="N27" s="193"/>
      <c r="O27" s="194"/>
      <c r="P27" s="195"/>
      <c r="Q27" s="121"/>
      <c r="R27" s="3"/>
      <c r="S27" s="121"/>
      <c r="T27" s="3"/>
      <c r="U27" s="121"/>
      <c r="V27" s="3"/>
      <c r="W27" s="121"/>
      <c r="X27" s="3"/>
      <c r="Y27" s="54"/>
      <c r="Z27" s="55">
        <f>SUM(F27:X27)</f>
        <v>0</v>
      </c>
      <c r="AA27" s="56"/>
      <c r="AB27" s="57"/>
    </row>
    <row r="28" spans="1:35" ht="5" customHeight="1" x14ac:dyDescent="0.65">
      <c r="A28" s="13"/>
      <c r="B28" s="49"/>
      <c r="C28" s="13"/>
      <c r="D28" s="14"/>
      <c r="E28" s="14"/>
      <c r="F28" s="122"/>
      <c r="G28" s="123"/>
      <c r="H28" s="122"/>
      <c r="I28" s="124"/>
      <c r="J28" s="124"/>
      <c r="K28" s="123"/>
      <c r="L28" s="123"/>
      <c r="M28" s="124"/>
      <c r="N28" s="123"/>
      <c r="O28" s="124"/>
      <c r="P28" s="124"/>
      <c r="Q28" s="123"/>
      <c r="R28" s="125"/>
      <c r="S28" s="126"/>
      <c r="T28" s="124"/>
      <c r="U28" s="126"/>
      <c r="V28" s="124"/>
      <c r="W28" s="126"/>
      <c r="X28" s="124"/>
      <c r="Y28" s="62"/>
      <c r="Z28" s="11"/>
      <c r="AA28" s="42"/>
      <c r="AD28" s="10"/>
      <c r="AF28" s="10"/>
      <c r="AG28" s="10"/>
      <c r="AH28" s="10"/>
      <c r="AI28" s="10"/>
    </row>
    <row r="29" spans="1:35" s="58" customFormat="1" ht="17" customHeight="1" x14ac:dyDescent="0.6">
      <c r="A29" s="19"/>
      <c r="B29" s="51"/>
      <c r="C29" s="139" t="s">
        <v>114</v>
      </c>
      <c r="D29" s="53"/>
      <c r="E29" s="21"/>
      <c r="F29" s="3"/>
      <c r="G29" s="121"/>
      <c r="H29" s="3"/>
      <c r="I29" s="121"/>
      <c r="J29" s="193"/>
      <c r="K29" s="194"/>
      <c r="L29" s="195"/>
      <c r="M29" s="121"/>
      <c r="N29" s="193"/>
      <c r="O29" s="194"/>
      <c r="P29" s="195"/>
      <c r="Q29" s="121"/>
      <c r="R29" s="3"/>
      <c r="S29" s="121"/>
      <c r="T29" s="3"/>
      <c r="U29" s="121"/>
      <c r="V29" s="3"/>
      <c r="W29" s="121"/>
      <c r="X29" s="3"/>
      <c r="Y29" s="54"/>
      <c r="Z29" s="55">
        <f>SUM(F29:X29)</f>
        <v>0</v>
      </c>
      <c r="AA29" s="56"/>
      <c r="AB29" s="57"/>
    </row>
    <row r="30" spans="1:35" ht="5" customHeight="1" x14ac:dyDescent="0.65">
      <c r="A30" s="13"/>
      <c r="B30" s="49"/>
      <c r="C30" s="13"/>
      <c r="D30" s="14"/>
      <c r="E30" s="14"/>
      <c r="F30" s="122"/>
      <c r="G30" s="123"/>
      <c r="H30" s="122"/>
      <c r="I30" s="124"/>
      <c r="J30" s="124"/>
      <c r="K30" s="123"/>
      <c r="L30" s="123"/>
      <c r="M30" s="124"/>
      <c r="N30" s="123"/>
      <c r="O30" s="124"/>
      <c r="P30" s="124"/>
      <c r="Q30" s="123"/>
      <c r="R30" s="125"/>
      <c r="S30" s="126"/>
      <c r="T30" s="124"/>
      <c r="U30" s="126"/>
      <c r="V30" s="124"/>
      <c r="W30" s="126"/>
      <c r="X30" s="124"/>
      <c r="Y30" s="62"/>
      <c r="Z30" s="11"/>
      <c r="AA30" s="42"/>
      <c r="AD30" s="10"/>
      <c r="AF30" s="10"/>
      <c r="AG30" s="10"/>
      <c r="AH30" s="10"/>
      <c r="AI30" s="10"/>
    </row>
    <row r="31" spans="1:35" s="58" customFormat="1" ht="17" customHeight="1" x14ac:dyDescent="0.6">
      <c r="A31" s="19"/>
      <c r="B31" s="51"/>
      <c r="C31" s="139" t="s">
        <v>115</v>
      </c>
      <c r="D31" s="53"/>
      <c r="E31" s="21"/>
      <c r="F31" s="3"/>
      <c r="G31" s="121"/>
      <c r="H31" s="3"/>
      <c r="I31" s="121"/>
      <c r="J31" s="193"/>
      <c r="K31" s="194"/>
      <c r="L31" s="195"/>
      <c r="M31" s="121"/>
      <c r="N31" s="193"/>
      <c r="O31" s="194"/>
      <c r="P31" s="195"/>
      <c r="Q31" s="121"/>
      <c r="R31" s="3"/>
      <c r="S31" s="121"/>
      <c r="T31" s="3"/>
      <c r="U31" s="121"/>
      <c r="V31" s="3"/>
      <c r="W31" s="121"/>
      <c r="X31" s="3"/>
      <c r="Y31" s="54"/>
      <c r="Z31" s="55">
        <f>SUM(F31:X31)</f>
        <v>0</v>
      </c>
      <c r="AA31" s="56"/>
      <c r="AB31" s="57"/>
    </row>
    <row r="32" spans="1:35" ht="5" customHeight="1" x14ac:dyDescent="0.65">
      <c r="A32" s="13"/>
      <c r="B32" s="49"/>
      <c r="C32" s="13"/>
      <c r="D32" s="14"/>
      <c r="E32" s="14"/>
      <c r="F32" s="122"/>
      <c r="G32" s="123"/>
      <c r="H32" s="122"/>
      <c r="I32" s="124"/>
      <c r="J32" s="124"/>
      <c r="K32" s="123"/>
      <c r="L32" s="123"/>
      <c r="M32" s="124"/>
      <c r="N32" s="123"/>
      <c r="O32" s="124"/>
      <c r="P32" s="124"/>
      <c r="Q32" s="123"/>
      <c r="R32" s="125"/>
      <c r="S32" s="126"/>
      <c r="T32" s="124"/>
      <c r="U32" s="126"/>
      <c r="V32" s="124"/>
      <c r="W32" s="126"/>
      <c r="X32" s="124"/>
      <c r="Y32" s="62"/>
      <c r="Z32" s="11"/>
      <c r="AA32" s="42"/>
      <c r="AD32" s="10"/>
      <c r="AF32" s="10"/>
      <c r="AG32" s="10"/>
      <c r="AH32" s="10"/>
      <c r="AI32" s="10"/>
    </row>
    <row r="33" spans="1:35" s="58" customFormat="1" ht="17" customHeight="1" x14ac:dyDescent="0.6">
      <c r="A33" s="19"/>
      <c r="B33" s="51"/>
      <c r="C33" s="139" t="s">
        <v>116</v>
      </c>
      <c r="D33" s="53"/>
      <c r="E33" s="21"/>
      <c r="F33" s="3"/>
      <c r="G33" s="121"/>
      <c r="H33" s="3"/>
      <c r="I33" s="121"/>
      <c r="J33" s="193"/>
      <c r="K33" s="194"/>
      <c r="L33" s="195"/>
      <c r="M33" s="121"/>
      <c r="N33" s="193"/>
      <c r="O33" s="194"/>
      <c r="P33" s="195"/>
      <c r="Q33" s="121"/>
      <c r="R33" s="3"/>
      <c r="S33" s="121"/>
      <c r="T33" s="3"/>
      <c r="U33" s="121"/>
      <c r="V33" s="3"/>
      <c r="W33" s="121"/>
      <c r="X33" s="3"/>
      <c r="Y33" s="54"/>
      <c r="Z33" s="55">
        <f>SUM(F33:X33)</f>
        <v>0</v>
      </c>
      <c r="AA33" s="56"/>
      <c r="AB33" s="57"/>
    </row>
    <row r="34" spans="1:35" ht="5" customHeight="1" thickBot="1" x14ac:dyDescent="0.8">
      <c r="A34" s="13"/>
      <c r="B34" s="49"/>
      <c r="C34" s="148"/>
      <c r="D34" s="148"/>
      <c r="E34" s="14"/>
      <c r="F34" s="64"/>
      <c r="G34" s="10"/>
      <c r="H34" s="64"/>
      <c r="I34" s="10"/>
      <c r="J34" s="149"/>
      <c r="K34" s="149"/>
      <c r="L34" s="149"/>
      <c r="M34" s="10"/>
      <c r="N34" s="149"/>
      <c r="O34" s="149"/>
      <c r="P34" s="149"/>
      <c r="Q34" s="15"/>
      <c r="R34" s="65"/>
      <c r="T34" s="66"/>
      <c r="V34" s="66"/>
      <c r="X34" s="66"/>
      <c r="Z34" s="66"/>
      <c r="AA34" s="42"/>
      <c r="AD34" s="10"/>
      <c r="AF34" s="10"/>
      <c r="AG34" s="10"/>
      <c r="AH34" s="10"/>
      <c r="AI34" s="10"/>
    </row>
    <row r="35" spans="1:35" s="58" customFormat="1" ht="17" customHeight="1" x14ac:dyDescent="0.6">
      <c r="A35" s="19"/>
      <c r="B35" s="51"/>
      <c r="C35" s="150" t="s">
        <v>0</v>
      </c>
      <c r="D35" s="151"/>
      <c r="E35" s="57"/>
      <c r="F35" s="67">
        <f>SUM(F21:F33)</f>
        <v>0</v>
      </c>
      <c r="G35" s="21"/>
      <c r="H35" s="68">
        <f>SUM(H21:H33)</f>
        <v>0</v>
      </c>
      <c r="I35" s="57"/>
      <c r="J35" s="196">
        <f>SUM(J21:L33)</f>
        <v>0</v>
      </c>
      <c r="K35" s="197"/>
      <c r="L35" s="198"/>
      <c r="M35" s="57"/>
      <c r="N35" s="196">
        <f>SUM(N21:P33)</f>
        <v>0</v>
      </c>
      <c r="O35" s="197"/>
      <c r="P35" s="198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6"/>
      <c r="AB35" s="57"/>
    </row>
    <row r="36" spans="1:35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2"/>
      <c r="AA36" s="73"/>
      <c r="AD36" s="10"/>
      <c r="AF36" s="10"/>
      <c r="AG36" s="10"/>
      <c r="AH36" s="10"/>
      <c r="AI36" s="10"/>
    </row>
    <row r="37" spans="1:35" ht="14" customHeight="1" x14ac:dyDescent="0.65">
      <c r="O37" s="10"/>
      <c r="P37" s="10"/>
      <c r="Z37" s="12"/>
      <c r="AD37" s="10"/>
      <c r="AF37" s="10"/>
      <c r="AG37" s="10"/>
      <c r="AH37" s="10"/>
      <c r="AI37" s="10"/>
    </row>
    <row r="38" spans="1:35" s="11" customFormat="1" ht="23" customHeight="1" x14ac:dyDescent="0.65">
      <c r="A38" s="13"/>
      <c r="B38" s="29" t="s">
        <v>107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0"/>
      <c r="V38" s="10"/>
      <c r="W38" s="10"/>
      <c r="X38" s="10"/>
      <c r="Y38" s="10"/>
      <c r="Z38" s="10"/>
      <c r="AA38" s="10"/>
      <c r="AB38" s="24"/>
      <c r="AC38" s="24"/>
      <c r="AD38" s="24"/>
      <c r="AE38" s="24"/>
      <c r="AF38" s="24"/>
      <c r="AG38" s="25"/>
      <c r="AH38" s="24"/>
      <c r="AI38" s="24"/>
    </row>
    <row r="39" spans="1:35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0"/>
      <c r="V39" s="10"/>
      <c r="W39" s="10"/>
      <c r="X39" s="10"/>
      <c r="Y39" s="10"/>
      <c r="Z39" s="10"/>
      <c r="AA39" s="10"/>
      <c r="AB39" s="24"/>
      <c r="AC39" s="24"/>
      <c r="AD39" s="24"/>
      <c r="AE39" s="24"/>
      <c r="AF39" s="24"/>
      <c r="AG39" s="25"/>
      <c r="AH39" s="24"/>
      <c r="AI39" s="24"/>
    </row>
    <row r="40" spans="1:35" s="11" customFormat="1" ht="57" customHeight="1" x14ac:dyDescent="0.65">
      <c r="A40" s="9"/>
      <c r="B40" s="40"/>
      <c r="C40" s="76"/>
      <c r="D40" s="77"/>
      <c r="E40" s="44"/>
      <c r="F40" s="160" t="s">
        <v>103</v>
      </c>
      <c r="G40" s="44"/>
      <c r="H40" s="180" t="s">
        <v>102</v>
      </c>
      <c r="I40" s="181"/>
      <c r="J40" s="182"/>
      <c r="K40" s="44"/>
      <c r="L40" s="180" t="s">
        <v>105</v>
      </c>
      <c r="M40" s="181"/>
      <c r="N40" s="182"/>
      <c r="O40" s="42"/>
      <c r="R40" s="183"/>
      <c r="S40" s="183"/>
      <c r="T40" s="183"/>
      <c r="U40" s="10"/>
      <c r="V40" s="10"/>
      <c r="W40" s="10"/>
      <c r="X40" s="10"/>
      <c r="Y40" s="10"/>
      <c r="Z40" s="10"/>
      <c r="AA40" s="10"/>
      <c r="AB40" s="24"/>
      <c r="AC40" s="24"/>
      <c r="AD40" s="24"/>
      <c r="AE40" s="24"/>
      <c r="AF40" s="24"/>
      <c r="AG40" s="25"/>
      <c r="AH40" s="24"/>
      <c r="AI40" s="24"/>
    </row>
    <row r="41" spans="1:35" ht="5" customHeight="1" x14ac:dyDescent="0.65">
      <c r="A41" s="13"/>
      <c r="B41" s="40"/>
      <c r="C41" s="10"/>
      <c r="E41" s="78"/>
      <c r="F41" s="161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3"/>
      <c r="S41" s="183"/>
      <c r="T41" s="183"/>
    </row>
    <row r="42" spans="1:35" ht="13.75" thickBot="1" x14ac:dyDescent="0.75">
      <c r="A42" s="11"/>
      <c r="B42" s="40"/>
      <c r="C42" s="80"/>
      <c r="D42" s="81"/>
      <c r="E42" s="44"/>
      <c r="F42" s="162"/>
      <c r="G42" s="44"/>
      <c r="H42" s="47" t="s">
        <v>101</v>
      </c>
      <c r="I42" s="44"/>
      <c r="J42" s="47" t="s">
        <v>100</v>
      </c>
      <c r="K42" s="44"/>
      <c r="L42" s="47" t="s">
        <v>101</v>
      </c>
      <c r="M42" s="44"/>
      <c r="N42" s="47" t="s">
        <v>100</v>
      </c>
      <c r="O42" s="42"/>
      <c r="Q42" s="10"/>
      <c r="R42" s="183"/>
      <c r="S42" s="183"/>
      <c r="T42" s="183"/>
    </row>
    <row r="43" spans="1:35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 t="str">
        <f>IFERROR(H43/F43,"")</f>
        <v/>
      </c>
      <c r="K43" s="15"/>
      <c r="L43" s="15"/>
      <c r="M43" s="15"/>
      <c r="N43" s="15"/>
      <c r="O43" s="56"/>
      <c r="Q43" s="10"/>
      <c r="R43" s="11"/>
      <c r="S43" s="15"/>
      <c r="T43" s="15"/>
    </row>
    <row r="44" spans="1:35" s="88" customFormat="1" ht="16" customHeight="1" x14ac:dyDescent="0.6">
      <c r="A44" s="84"/>
      <c r="B44" s="85"/>
      <c r="C44" s="117" t="s">
        <v>111</v>
      </c>
      <c r="D44" s="53"/>
      <c r="E44" s="83"/>
      <c r="F44" s="3"/>
      <c r="G44" s="121"/>
      <c r="H44" s="3"/>
      <c r="I44" s="86"/>
      <c r="J44" s="141">
        <f>IFERROR(H44/F44,0)</f>
        <v>0</v>
      </c>
      <c r="K44" s="86"/>
      <c r="L44" s="140"/>
      <c r="M44" s="87"/>
      <c r="N44" s="90"/>
      <c r="O44" s="42"/>
      <c r="P44" s="83"/>
      <c r="R44" s="89"/>
      <c r="S44" s="86"/>
      <c r="T44" s="90"/>
      <c r="U44" s="83"/>
      <c r="W44" s="83"/>
      <c r="Y44" s="83"/>
      <c r="AA44" s="83"/>
      <c r="AB44" s="83"/>
      <c r="AD44" s="83"/>
      <c r="AF44" s="83"/>
      <c r="AG44" s="91"/>
      <c r="AH44" s="83"/>
      <c r="AI44" s="83"/>
    </row>
    <row r="45" spans="1:35" s="99" customFormat="1" ht="5" customHeight="1" x14ac:dyDescent="0.6">
      <c r="A45" s="92"/>
      <c r="B45" s="93"/>
      <c r="C45" s="94"/>
      <c r="D45" s="95"/>
      <c r="E45" s="78"/>
      <c r="F45" s="127"/>
      <c r="G45" s="128"/>
      <c r="H45" s="127"/>
      <c r="I45" s="97"/>
      <c r="J45" s="142"/>
      <c r="K45" s="97"/>
      <c r="L45" s="79"/>
      <c r="M45" s="79"/>
      <c r="N45" s="79"/>
      <c r="O45" s="56"/>
      <c r="P45" s="98"/>
      <c r="R45" s="97"/>
      <c r="S45" s="97"/>
      <c r="T45" s="97"/>
      <c r="U45" s="98"/>
      <c r="W45" s="98"/>
      <c r="Y45" s="98"/>
      <c r="AA45" s="98"/>
      <c r="AB45" s="98"/>
      <c r="AD45" s="98"/>
      <c r="AF45" s="98"/>
      <c r="AG45" s="100"/>
      <c r="AH45" s="98"/>
      <c r="AI45" s="98"/>
    </row>
    <row r="46" spans="1:35" s="88" customFormat="1" ht="16" customHeight="1" x14ac:dyDescent="0.6">
      <c r="A46" s="84"/>
      <c r="B46" s="85"/>
      <c r="C46" s="117" t="s">
        <v>110</v>
      </c>
      <c r="D46" s="53"/>
      <c r="E46" s="83"/>
      <c r="F46" s="3"/>
      <c r="G46" s="121"/>
      <c r="J46" s="143"/>
      <c r="K46" s="86"/>
      <c r="L46" s="3"/>
      <c r="M46" s="101"/>
      <c r="N46" s="141">
        <f>IFERROR(L46/F46,0)</f>
        <v>0</v>
      </c>
      <c r="O46" s="56"/>
      <c r="P46" s="83"/>
      <c r="R46" s="89"/>
      <c r="S46" s="86"/>
      <c r="T46" s="90"/>
      <c r="U46" s="83"/>
      <c r="W46" s="83"/>
      <c r="Y46" s="83"/>
      <c r="AA46" s="83"/>
      <c r="AB46" s="83"/>
      <c r="AD46" s="83"/>
      <c r="AF46" s="83"/>
      <c r="AG46" s="91"/>
      <c r="AH46" s="83"/>
      <c r="AI46" s="83"/>
    </row>
    <row r="47" spans="1:35" s="99" customFormat="1" ht="5" customHeight="1" thickBot="1" x14ac:dyDescent="0.8">
      <c r="A47" s="92"/>
      <c r="B47" s="93"/>
      <c r="C47" s="148"/>
      <c r="D47" s="148"/>
      <c r="E47" s="78"/>
      <c r="F47" s="102"/>
      <c r="G47" s="96"/>
      <c r="H47" s="102"/>
      <c r="I47" s="78"/>
      <c r="J47" s="144"/>
      <c r="K47" s="78"/>
      <c r="L47" s="103"/>
      <c r="M47" s="78"/>
      <c r="N47" s="144"/>
      <c r="O47" s="42"/>
      <c r="P47" s="98"/>
      <c r="R47" s="97"/>
      <c r="S47" s="97"/>
      <c r="T47" s="97"/>
      <c r="U47" s="98"/>
      <c r="W47" s="98"/>
      <c r="Y47" s="98"/>
      <c r="AA47" s="98"/>
      <c r="AB47" s="98"/>
      <c r="AD47" s="98"/>
      <c r="AF47" s="98"/>
      <c r="AG47" s="100"/>
      <c r="AH47" s="98"/>
      <c r="AI47" s="98"/>
    </row>
    <row r="48" spans="1:35" s="88" customFormat="1" ht="16" customHeight="1" x14ac:dyDescent="0.6">
      <c r="A48" s="84"/>
      <c r="B48" s="85"/>
      <c r="C48" s="150" t="s">
        <v>0</v>
      </c>
      <c r="D48" s="151"/>
      <c r="E48" s="83"/>
      <c r="F48" s="67">
        <f>SUM(F44:F46)</f>
        <v>0</v>
      </c>
      <c r="G48" s="21"/>
      <c r="H48" s="67">
        <f>H44</f>
        <v>0</v>
      </c>
      <c r="I48" s="83"/>
      <c r="J48" s="141">
        <f>IFERROR(H48/F48,0)</f>
        <v>0</v>
      </c>
      <c r="K48" s="86"/>
      <c r="L48" s="67">
        <f>L46</f>
        <v>0</v>
      </c>
      <c r="M48" s="83"/>
      <c r="N48" s="141">
        <f>IFERROR(L48/F48,0)</f>
        <v>0</v>
      </c>
      <c r="O48" s="56"/>
      <c r="P48" s="83"/>
      <c r="R48" s="179"/>
      <c r="S48" s="179"/>
      <c r="T48" s="179"/>
      <c r="U48" s="83"/>
      <c r="W48" s="83"/>
      <c r="Y48" s="83"/>
      <c r="AA48" s="83"/>
      <c r="AB48" s="83"/>
      <c r="AD48" s="83"/>
      <c r="AF48" s="83"/>
      <c r="AG48" s="91"/>
      <c r="AH48" s="83"/>
      <c r="AI48" s="83"/>
    </row>
    <row r="49" spans="1:35" ht="11" customHeight="1" x14ac:dyDescent="0.65">
      <c r="B49" s="69"/>
      <c r="C49" s="104"/>
      <c r="D49" s="105"/>
      <c r="E49" s="106"/>
      <c r="F49" s="107"/>
      <c r="G49" s="106"/>
      <c r="H49" s="106"/>
      <c r="I49" s="108"/>
      <c r="J49" s="106"/>
      <c r="K49" s="108"/>
      <c r="L49" s="107"/>
      <c r="M49" s="108"/>
      <c r="N49" s="107"/>
      <c r="O49" s="73"/>
      <c r="P49" s="109"/>
      <c r="Q49" s="10"/>
      <c r="R49" s="11"/>
      <c r="S49" s="110"/>
      <c r="T49" s="11"/>
    </row>
    <row r="50" spans="1:35" ht="14" customHeight="1" x14ac:dyDescent="0.65">
      <c r="B50" s="13"/>
      <c r="C50" s="111"/>
      <c r="D50" s="81"/>
      <c r="E50" s="21"/>
      <c r="F50" s="112"/>
      <c r="G50" s="110"/>
      <c r="H50" s="110"/>
      <c r="J50" s="110"/>
      <c r="K50" s="110"/>
      <c r="L50" s="112"/>
      <c r="M50" s="110"/>
      <c r="N50" s="112"/>
      <c r="Q50" s="110"/>
      <c r="R50" s="11"/>
      <c r="S50" s="21"/>
      <c r="T50" s="129"/>
    </row>
    <row r="51" spans="1:35" s="20" customFormat="1" ht="20" customHeight="1" x14ac:dyDescent="0.6">
      <c r="A51" s="19"/>
      <c r="B51" s="29" t="s">
        <v>93</v>
      </c>
      <c r="C51" s="113"/>
      <c r="D51" s="114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115"/>
      <c r="Y51" s="32"/>
      <c r="Z51" s="116"/>
      <c r="AA51" s="32"/>
      <c r="AB51" s="32"/>
    </row>
    <row r="52" spans="1:35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8"/>
      <c r="AA52" s="39"/>
      <c r="AD52" s="10"/>
      <c r="AF52" s="10"/>
      <c r="AG52" s="10"/>
      <c r="AH52" s="10"/>
      <c r="AI52" s="10"/>
    </row>
    <row r="53" spans="1:35" ht="30.5" customHeight="1" x14ac:dyDescent="0.6">
      <c r="A53" s="10"/>
      <c r="B53" s="40"/>
      <c r="C53" s="163"/>
      <c r="D53" s="163"/>
      <c r="F53" s="164" t="s">
        <v>81</v>
      </c>
      <c r="G53" s="165"/>
      <c r="H53" s="166"/>
      <c r="I53" s="44"/>
      <c r="J53" s="167" t="s">
        <v>82</v>
      </c>
      <c r="K53" s="168"/>
      <c r="L53" s="169"/>
      <c r="M53" s="44"/>
      <c r="N53" s="167" t="s">
        <v>2</v>
      </c>
      <c r="O53" s="168"/>
      <c r="P53" s="169"/>
      <c r="Q53" s="44"/>
      <c r="R53" s="160" t="s">
        <v>3</v>
      </c>
      <c r="S53" s="44"/>
      <c r="T53" s="160" t="s">
        <v>6</v>
      </c>
      <c r="U53" s="44"/>
      <c r="V53" s="160" t="s">
        <v>4</v>
      </c>
      <c r="W53" s="44"/>
      <c r="X53" s="160" t="s">
        <v>7</v>
      </c>
      <c r="Y53" s="44"/>
      <c r="Z53" s="160" t="s">
        <v>0</v>
      </c>
      <c r="AA53" s="42"/>
      <c r="AD53" s="10"/>
      <c r="AF53" s="10"/>
      <c r="AG53" s="10"/>
      <c r="AH53" s="10"/>
      <c r="AI53" s="10"/>
    </row>
    <row r="54" spans="1:35" ht="5" customHeight="1" x14ac:dyDescent="0.6">
      <c r="A54" s="10"/>
      <c r="B54" s="40"/>
      <c r="C54" s="163"/>
      <c r="D54" s="163"/>
      <c r="F54" s="43"/>
      <c r="J54" s="170"/>
      <c r="K54" s="171"/>
      <c r="L54" s="172"/>
      <c r="N54" s="170"/>
      <c r="O54" s="171"/>
      <c r="P54" s="172"/>
      <c r="R54" s="161"/>
      <c r="T54" s="161"/>
      <c r="V54" s="161"/>
      <c r="X54" s="161"/>
      <c r="Z54" s="161"/>
      <c r="AA54" s="42"/>
      <c r="AD54" s="10"/>
      <c r="AF54" s="10"/>
      <c r="AG54" s="10"/>
      <c r="AH54" s="10"/>
      <c r="AI54" s="10"/>
    </row>
    <row r="55" spans="1:35" s="45" customFormat="1" ht="33" customHeight="1" thickBot="1" x14ac:dyDescent="0.75">
      <c r="B55" s="46"/>
      <c r="C55" s="163"/>
      <c r="D55" s="163"/>
      <c r="E55" s="44"/>
      <c r="F55" s="47" t="s">
        <v>1</v>
      </c>
      <c r="G55" s="44"/>
      <c r="H55" s="47" t="s">
        <v>89</v>
      </c>
      <c r="J55" s="173"/>
      <c r="K55" s="174"/>
      <c r="L55" s="175"/>
      <c r="N55" s="173"/>
      <c r="O55" s="174"/>
      <c r="P55" s="175"/>
      <c r="R55" s="162"/>
      <c r="T55" s="162"/>
      <c r="V55" s="162"/>
      <c r="X55" s="162"/>
      <c r="Z55" s="162"/>
      <c r="AA55" s="48"/>
      <c r="AB55" s="44"/>
    </row>
    <row r="56" spans="1:35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7"/>
      <c r="AA56" s="18"/>
      <c r="AB56" s="15"/>
    </row>
    <row r="57" spans="1:35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7"/>
      <c r="AA57" s="18"/>
      <c r="AB57" s="15"/>
    </row>
    <row r="58" spans="1:35" ht="17" customHeight="1" x14ac:dyDescent="0.65">
      <c r="B58" s="51"/>
      <c r="C58" s="155" t="s">
        <v>95</v>
      </c>
      <c r="D58" s="156" t="s">
        <v>83</v>
      </c>
      <c r="E58" s="21"/>
      <c r="F58" s="3"/>
      <c r="G58" s="121"/>
      <c r="H58" s="3"/>
      <c r="I58" s="121"/>
      <c r="J58" s="193"/>
      <c r="K58" s="194"/>
      <c r="L58" s="195"/>
      <c r="M58" s="121"/>
      <c r="N58" s="193"/>
      <c r="O58" s="194"/>
      <c r="P58" s="195"/>
      <c r="Q58" s="121"/>
      <c r="R58" s="3"/>
      <c r="S58" s="121"/>
      <c r="T58" s="3"/>
      <c r="U58" s="121"/>
      <c r="V58" s="3"/>
      <c r="W58" s="121"/>
      <c r="X58" s="3"/>
      <c r="Y58" s="54"/>
      <c r="Z58" s="55">
        <f>SUM(F58:X58)</f>
        <v>0</v>
      </c>
      <c r="AA58" s="56"/>
      <c r="AB58" s="57"/>
      <c r="AD58" s="10"/>
      <c r="AF58" s="10"/>
      <c r="AG58" s="10"/>
      <c r="AH58" s="10"/>
      <c r="AI58" s="10"/>
    </row>
    <row r="59" spans="1:35" s="16" customFormat="1" ht="5" customHeight="1" x14ac:dyDescent="0.65">
      <c r="A59" s="9"/>
      <c r="B59" s="49"/>
      <c r="C59" s="50"/>
      <c r="D59" s="14"/>
      <c r="E59" s="15"/>
      <c r="F59" s="122"/>
      <c r="G59" s="123"/>
      <c r="H59" s="122"/>
      <c r="I59" s="124"/>
      <c r="J59" s="124"/>
      <c r="K59" s="123"/>
      <c r="L59" s="123"/>
      <c r="M59" s="124"/>
      <c r="N59" s="123"/>
      <c r="O59" s="124"/>
      <c r="P59" s="124"/>
      <c r="Q59" s="123"/>
      <c r="R59" s="125"/>
      <c r="S59" s="126"/>
      <c r="T59" s="124"/>
      <c r="U59" s="126"/>
      <c r="V59" s="124"/>
      <c r="W59" s="126"/>
      <c r="X59" s="124"/>
      <c r="Y59" s="62"/>
      <c r="Z59" s="11"/>
      <c r="AA59" s="18"/>
      <c r="AB59" s="15"/>
    </row>
    <row r="60" spans="1:35" ht="17" customHeight="1" x14ac:dyDescent="0.65">
      <c r="B60" s="51"/>
      <c r="C60" s="155" t="s">
        <v>96</v>
      </c>
      <c r="D60" s="156" t="s">
        <v>84</v>
      </c>
      <c r="E60" s="21"/>
      <c r="F60" s="3"/>
      <c r="G60" s="121"/>
      <c r="H60" s="3"/>
      <c r="I60" s="121"/>
      <c r="J60" s="193"/>
      <c r="K60" s="194"/>
      <c r="L60" s="195"/>
      <c r="M60" s="121"/>
      <c r="N60" s="193"/>
      <c r="O60" s="194"/>
      <c r="P60" s="195"/>
      <c r="Q60" s="121"/>
      <c r="R60" s="3"/>
      <c r="S60" s="121"/>
      <c r="T60" s="3"/>
      <c r="U60" s="121"/>
      <c r="V60" s="3"/>
      <c r="W60" s="121"/>
      <c r="X60" s="3"/>
      <c r="Y60" s="54"/>
      <c r="Z60" s="55">
        <f>SUM(F60:X60)</f>
        <v>0</v>
      </c>
      <c r="AA60" s="56"/>
      <c r="AB60" s="57"/>
      <c r="AD60" s="10"/>
      <c r="AF60" s="10"/>
      <c r="AG60" s="10"/>
      <c r="AH60" s="10"/>
      <c r="AI60" s="10"/>
    </row>
    <row r="61" spans="1:35" s="16" customFormat="1" ht="5" customHeight="1" x14ac:dyDescent="0.65">
      <c r="A61" s="9"/>
      <c r="B61" s="49"/>
      <c r="C61" s="50"/>
      <c r="D61" s="14"/>
      <c r="E61" s="15"/>
      <c r="F61" s="122"/>
      <c r="G61" s="123"/>
      <c r="H61" s="122"/>
      <c r="I61" s="124"/>
      <c r="J61" s="124"/>
      <c r="K61" s="123"/>
      <c r="L61" s="123"/>
      <c r="M61" s="124"/>
      <c r="N61" s="123"/>
      <c r="O61" s="124"/>
      <c r="P61" s="124"/>
      <c r="Q61" s="123"/>
      <c r="R61" s="125"/>
      <c r="S61" s="126"/>
      <c r="T61" s="124"/>
      <c r="U61" s="126"/>
      <c r="V61" s="124"/>
      <c r="W61" s="126"/>
      <c r="X61" s="124"/>
      <c r="Y61" s="62"/>
      <c r="Z61" s="11"/>
      <c r="AA61" s="18"/>
      <c r="AB61" s="15"/>
    </row>
    <row r="62" spans="1:35" ht="17" customHeight="1" x14ac:dyDescent="0.65">
      <c r="B62" s="51"/>
      <c r="C62" s="155" t="s">
        <v>97</v>
      </c>
      <c r="D62" s="156" t="s">
        <v>85</v>
      </c>
      <c r="E62" s="21"/>
      <c r="F62" s="3"/>
      <c r="G62" s="121"/>
      <c r="H62" s="3"/>
      <c r="I62" s="121"/>
      <c r="J62" s="193"/>
      <c r="K62" s="194"/>
      <c r="L62" s="195"/>
      <c r="M62" s="121"/>
      <c r="N62" s="193"/>
      <c r="O62" s="194"/>
      <c r="P62" s="195"/>
      <c r="Q62" s="121"/>
      <c r="R62" s="3"/>
      <c r="S62" s="121"/>
      <c r="T62" s="3"/>
      <c r="U62" s="121"/>
      <c r="V62" s="3"/>
      <c r="W62" s="121"/>
      <c r="X62" s="3"/>
      <c r="Y62" s="54"/>
      <c r="Z62" s="55">
        <f>SUM(F62:X62)</f>
        <v>0</v>
      </c>
      <c r="AA62" s="56"/>
      <c r="AB62" s="57"/>
      <c r="AD62" s="10"/>
      <c r="AF62" s="10"/>
      <c r="AG62" s="10"/>
      <c r="AH62" s="10"/>
      <c r="AI62" s="10"/>
    </row>
    <row r="63" spans="1:35" s="16" customFormat="1" ht="5" customHeight="1" x14ac:dyDescent="0.65">
      <c r="A63" s="9"/>
      <c r="B63" s="49"/>
      <c r="C63" s="50"/>
      <c r="D63" s="14"/>
      <c r="E63" s="15"/>
      <c r="F63" s="122"/>
      <c r="G63" s="123"/>
      <c r="H63" s="122"/>
      <c r="I63" s="124"/>
      <c r="J63" s="124"/>
      <c r="K63" s="123"/>
      <c r="L63" s="123"/>
      <c r="M63" s="124"/>
      <c r="N63" s="123"/>
      <c r="O63" s="124"/>
      <c r="P63" s="124"/>
      <c r="Q63" s="123"/>
      <c r="R63" s="125"/>
      <c r="S63" s="126"/>
      <c r="T63" s="124"/>
      <c r="U63" s="126"/>
      <c r="V63" s="124"/>
      <c r="W63" s="126"/>
      <c r="X63" s="124"/>
      <c r="Y63" s="62"/>
      <c r="Z63" s="11"/>
      <c r="AA63" s="18"/>
      <c r="AB63" s="15"/>
    </row>
    <row r="64" spans="1:35" ht="17" customHeight="1" x14ac:dyDescent="0.65">
      <c r="B64" s="51"/>
      <c r="C64" s="155" t="s">
        <v>98</v>
      </c>
      <c r="D64" s="156" t="s">
        <v>86</v>
      </c>
      <c r="E64" s="21"/>
      <c r="F64" s="3"/>
      <c r="G64" s="121"/>
      <c r="H64" s="3"/>
      <c r="I64" s="121"/>
      <c r="J64" s="193"/>
      <c r="K64" s="194"/>
      <c r="L64" s="195"/>
      <c r="M64" s="121"/>
      <c r="N64" s="193"/>
      <c r="O64" s="194"/>
      <c r="P64" s="195"/>
      <c r="Q64" s="121"/>
      <c r="R64" s="3"/>
      <c r="S64" s="121"/>
      <c r="T64" s="3"/>
      <c r="U64" s="121"/>
      <c r="V64" s="3"/>
      <c r="W64" s="121"/>
      <c r="X64" s="3"/>
      <c r="Y64" s="54"/>
      <c r="Z64" s="55">
        <f>SUM(F64:X64)</f>
        <v>0</v>
      </c>
      <c r="AA64" s="56"/>
      <c r="AB64" s="57"/>
      <c r="AD64" s="10"/>
      <c r="AF64" s="10"/>
      <c r="AG64" s="10"/>
      <c r="AH64" s="10"/>
      <c r="AI64" s="10"/>
    </row>
    <row r="65" spans="1:35" s="16" customFormat="1" ht="5" customHeight="1" x14ac:dyDescent="0.65">
      <c r="A65" s="9"/>
      <c r="B65" s="49"/>
      <c r="C65" s="50"/>
      <c r="D65" s="14"/>
      <c r="E65" s="15"/>
      <c r="F65" s="122"/>
      <c r="G65" s="123"/>
      <c r="H65" s="122"/>
      <c r="I65" s="124"/>
      <c r="J65" s="124"/>
      <c r="K65" s="123"/>
      <c r="L65" s="123"/>
      <c r="M65" s="124"/>
      <c r="N65" s="123"/>
      <c r="O65" s="124"/>
      <c r="P65" s="124"/>
      <c r="Q65" s="123"/>
      <c r="R65" s="125"/>
      <c r="S65" s="126"/>
      <c r="T65" s="124"/>
      <c r="U65" s="126"/>
      <c r="V65" s="124"/>
      <c r="W65" s="126"/>
      <c r="X65" s="124"/>
      <c r="Y65" s="62"/>
      <c r="Z65" s="11"/>
      <c r="AA65" s="18"/>
      <c r="AB65" s="15"/>
    </row>
    <row r="66" spans="1:35" s="11" customFormat="1" ht="17" customHeight="1" x14ac:dyDescent="0.65">
      <c r="A66" s="9"/>
      <c r="B66" s="51"/>
      <c r="C66" s="155" t="s">
        <v>99</v>
      </c>
      <c r="D66" s="156" t="s">
        <v>87</v>
      </c>
      <c r="E66" s="21"/>
      <c r="F66" s="3"/>
      <c r="G66" s="121"/>
      <c r="H66" s="3"/>
      <c r="I66" s="121"/>
      <c r="J66" s="193"/>
      <c r="K66" s="194"/>
      <c r="L66" s="195"/>
      <c r="M66" s="121"/>
      <c r="N66" s="193"/>
      <c r="O66" s="194"/>
      <c r="P66" s="195"/>
      <c r="Q66" s="121"/>
      <c r="R66" s="3"/>
      <c r="S66" s="121"/>
      <c r="T66" s="3"/>
      <c r="U66" s="121"/>
      <c r="V66" s="3"/>
      <c r="W66" s="121"/>
      <c r="X66" s="3"/>
      <c r="Y66" s="54"/>
      <c r="Z66" s="55">
        <f>SUM(F66:X66)</f>
        <v>0</v>
      </c>
      <c r="AA66" s="56"/>
      <c r="AB66" s="57"/>
    </row>
    <row r="67" spans="1:35" ht="5" customHeight="1" thickBot="1" x14ac:dyDescent="0.8">
      <c r="A67" s="13"/>
      <c r="B67" s="49"/>
      <c r="C67" s="148"/>
      <c r="D67" s="148"/>
      <c r="E67" s="14"/>
      <c r="F67" s="64"/>
      <c r="G67" s="10"/>
      <c r="H67" s="64"/>
      <c r="I67" s="10"/>
      <c r="J67" s="149"/>
      <c r="K67" s="149"/>
      <c r="L67" s="149"/>
      <c r="M67" s="10"/>
      <c r="N67" s="149"/>
      <c r="O67" s="149"/>
      <c r="P67" s="149"/>
      <c r="Q67" s="15"/>
      <c r="R67" s="65"/>
      <c r="T67" s="66"/>
      <c r="V67" s="66"/>
      <c r="X67" s="66"/>
      <c r="Z67" s="66"/>
      <c r="AA67" s="42"/>
      <c r="AD67" s="10"/>
      <c r="AF67" s="10"/>
      <c r="AG67" s="10"/>
      <c r="AH67" s="10"/>
      <c r="AI67" s="10"/>
    </row>
    <row r="68" spans="1:35" s="62" customFormat="1" ht="17" customHeight="1" x14ac:dyDescent="0.65">
      <c r="A68" s="118"/>
      <c r="B68" s="119"/>
      <c r="C68" s="150" t="s">
        <v>0</v>
      </c>
      <c r="D68" s="151"/>
      <c r="E68" s="57"/>
      <c r="F68" s="67">
        <f>SUM(F58:F66)</f>
        <v>0</v>
      </c>
      <c r="G68" s="21"/>
      <c r="H68" s="68">
        <f>SUM(H58:H66)</f>
        <v>0</v>
      </c>
      <c r="I68" s="57"/>
      <c r="J68" s="196">
        <f>SUM(J58:L66)</f>
        <v>0</v>
      </c>
      <c r="K68" s="197"/>
      <c r="L68" s="198"/>
      <c r="M68" s="57"/>
      <c r="N68" s="196">
        <f>SUM(N58:P66)</f>
        <v>0</v>
      </c>
      <c r="O68" s="197"/>
      <c r="P68" s="198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6"/>
      <c r="AB68" s="120"/>
    </row>
    <row r="69" spans="1:35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3"/>
    </row>
    <row r="70" spans="1:35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</row>
    <row r="71" spans="1:35" s="11" customFormat="1" ht="15.5" x14ac:dyDescent="0.65">
      <c r="A71" s="9"/>
      <c r="B71" s="9"/>
      <c r="C71" s="129" t="s">
        <v>8</v>
      </c>
      <c r="D71" s="82"/>
      <c r="F71" s="10"/>
      <c r="L71" s="10"/>
      <c r="N71" s="10"/>
      <c r="R71" s="10"/>
      <c r="T71" s="10"/>
      <c r="V71" s="10"/>
      <c r="X71" s="10"/>
      <c r="Z71" s="10"/>
    </row>
    <row r="72" spans="1:35" s="11" customFormat="1" ht="15.5" x14ac:dyDescent="0.65">
      <c r="A72" s="9"/>
      <c r="B72" s="9"/>
      <c r="C72" s="129" t="s">
        <v>5</v>
      </c>
      <c r="D72" s="82"/>
      <c r="F72" s="10"/>
      <c r="L72" s="10"/>
      <c r="N72" s="10"/>
      <c r="R72" s="10"/>
      <c r="T72" s="10"/>
      <c r="V72" s="10"/>
      <c r="X72" s="10"/>
      <c r="Z72" s="10"/>
    </row>
    <row r="73" spans="1:35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</row>
    <row r="74" spans="1:35" ht="23" customHeight="1" x14ac:dyDescent="0.65">
      <c r="AD74" s="10"/>
      <c r="AF74" s="10"/>
      <c r="AG74" s="10"/>
      <c r="AH74" s="10"/>
      <c r="AI74" s="10"/>
    </row>
    <row r="75" spans="1:35" ht="23" customHeight="1" x14ac:dyDescent="0.65">
      <c r="AD75" s="10"/>
      <c r="AF75" s="10"/>
      <c r="AG75" s="10"/>
      <c r="AH75" s="10"/>
      <c r="AI75" s="10"/>
    </row>
    <row r="76" spans="1:35" ht="23" customHeight="1" x14ac:dyDescent="0.65">
      <c r="AD76" s="10"/>
      <c r="AF76" s="10"/>
      <c r="AG76" s="10"/>
      <c r="AH76" s="10"/>
      <c r="AI76" s="10"/>
    </row>
    <row r="77" spans="1:35" ht="23" customHeight="1" x14ac:dyDescent="0.65">
      <c r="AD77" s="10"/>
      <c r="AF77" s="10"/>
      <c r="AG77" s="10"/>
      <c r="AH77" s="10"/>
      <c r="AI77" s="10"/>
    </row>
    <row r="78" spans="1:35" ht="23" customHeight="1" x14ac:dyDescent="0.65">
      <c r="AD78" s="10"/>
      <c r="AF78" s="10"/>
      <c r="AG78" s="10"/>
      <c r="AH78" s="10"/>
      <c r="AI78" s="10"/>
    </row>
    <row r="79" spans="1:35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B79" s="10"/>
      <c r="AD79" s="10"/>
      <c r="AF79" s="10"/>
      <c r="AG79" s="10"/>
      <c r="AH79" s="10"/>
      <c r="AI79" s="10"/>
    </row>
    <row r="80" spans="1:35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B80" s="10"/>
      <c r="AD80" s="10"/>
      <c r="AF80" s="10"/>
      <c r="AG80" s="10"/>
      <c r="AH80" s="10"/>
      <c r="AI80" s="10"/>
    </row>
    <row r="81" spans="1:35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B81" s="10"/>
      <c r="AD81" s="10"/>
      <c r="AF81" s="10"/>
      <c r="AG81" s="10"/>
      <c r="AH81" s="10"/>
      <c r="AI81" s="10"/>
    </row>
    <row r="82" spans="1:35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B82" s="10"/>
      <c r="AD82" s="10"/>
      <c r="AF82" s="10"/>
      <c r="AG82" s="10"/>
      <c r="AH82" s="10"/>
      <c r="AI82" s="10"/>
    </row>
    <row r="83" spans="1:35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B83" s="10"/>
      <c r="AD83" s="10"/>
      <c r="AF83" s="10"/>
      <c r="AG83" s="10"/>
      <c r="AH83" s="10"/>
      <c r="AI83" s="10"/>
    </row>
    <row r="84" spans="1:35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B84" s="10"/>
      <c r="AD84" s="10"/>
      <c r="AF84" s="10"/>
      <c r="AG84" s="10"/>
      <c r="AH84" s="10"/>
      <c r="AI84" s="10"/>
    </row>
    <row r="85" spans="1:35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B85" s="10"/>
      <c r="AD85" s="10"/>
      <c r="AF85" s="10"/>
      <c r="AG85" s="10"/>
      <c r="AH85" s="10"/>
      <c r="AI85" s="10"/>
    </row>
    <row r="86" spans="1:35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B86" s="10"/>
      <c r="AD86" s="10"/>
      <c r="AF86" s="10"/>
      <c r="AG86" s="10"/>
      <c r="AH86" s="10"/>
      <c r="AI86" s="10"/>
    </row>
    <row r="87" spans="1:35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B87" s="10"/>
      <c r="AD87" s="10"/>
      <c r="AF87" s="10"/>
      <c r="AG87" s="10"/>
      <c r="AH87" s="10"/>
      <c r="AI87" s="10"/>
    </row>
    <row r="88" spans="1:35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B88" s="10"/>
      <c r="AD88" s="10"/>
      <c r="AF88" s="10"/>
      <c r="AG88" s="10"/>
      <c r="AH88" s="10"/>
      <c r="AI88" s="10"/>
    </row>
    <row r="89" spans="1:35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B89" s="10"/>
      <c r="AD89" s="10"/>
      <c r="AF89" s="10"/>
      <c r="AG89" s="10"/>
      <c r="AH89" s="10"/>
      <c r="AI89" s="10"/>
    </row>
    <row r="90" spans="1:35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B90" s="10"/>
      <c r="AD90" s="10"/>
      <c r="AF90" s="10"/>
      <c r="AG90" s="10"/>
      <c r="AH90" s="10"/>
      <c r="AI90" s="10"/>
    </row>
    <row r="91" spans="1:35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B91" s="10"/>
      <c r="AD91" s="10"/>
      <c r="AF91" s="10"/>
      <c r="AG91" s="10"/>
      <c r="AH91" s="10"/>
      <c r="AI91" s="10"/>
    </row>
    <row r="92" spans="1:35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B92" s="10"/>
      <c r="AD92" s="10"/>
      <c r="AF92" s="10"/>
      <c r="AG92" s="10"/>
      <c r="AH92" s="10"/>
      <c r="AI92" s="10"/>
    </row>
    <row r="93" spans="1:35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B93" s="10"/>
      <c r="AD93" s="10"/>
      <c r="AF93" s="10"/>
      <c r="AG93" s="10"/>
      <c r="AH93" s="10"/>
      <c r="AI93" s="10"/>
    </row>
    <row r="94" spans="1:35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B94" s="10"/>
      <c r="AD94" s="10"/>
      <c r="AF94" s="10"/>
      <c r="AG94" s="10"/>
      <c r="AH94" s="10"/>
      <c r="AI94" s="10"/>
    </row>
    <row r="95" spans="1:35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B95" s="10"/>
      <c r="AD95" s="10"/>
      <c r="AF95" s="10"/>
      <c r="AG95" s="10"/>
      <c r="AH95" s="10"/>
      <c r="AI95" s="10"/>
    </row>
    <row r="96" spans="1:35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B96" s="10"/>
      <c r="AD96" s="10"/>
      <c r="AF96" s="10"/>
      <c r="AG96" s="10"/>
      <c r="AH96" s="10"/>
      <c r="AI96" s="10"/>
    </row>
    <row r="97" spans="1:35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B97" s="10"/>
      <c r="AD97" s="10"/>
      <c r="AF97" s="10"/>
      <c r="AG97" s="10"/>
      <c r="AH97" s="10"/>
      <c r="AI97" s="10"/>
    </row>
    <row r="98" spans="1:35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B98" s="10"/>
      <c r="AD98" s="10"/>
      <c r="AF98" s="10"/>
      <c r="AG98" s="10"/>
      <c r="AH98" s="10"/>
      <c r="AI98" s="10"/>
    </row>
    <row r="99" spans="1:35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B99" s="10"/>
      <c r="AD99" s="10"/>
      <c r="AF99" s="10"/>
      <c r="AG99" s="10"/>
      <c r="AH99" s="10"/>
      <c r="AI99" s="10"/>
    </row>
    <row r="100" spans="1:35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B100" s="10"/>
      <c r="AD100" s="10"/>
      <c r="AF100" s="10"/>
      <c r="AG100" s="10"/>
      <c r="AH100" s="10"/>
      <c r="AI100" s="10"/>
    </row>
    <row r="101" spans="1:35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B101" s="10"/>
      <c r="AD101" s="10"/>
      <c r="AF101" s="10"/>
      <c r="AG101" s="10"/>
      <c r="AH101" s="10"/>
      <c r="AI101" s="10"/>
    </row>
    <row r="102" spans="1:35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B102" s="10"/>
      <c r="AD102" s="10"/>
      <c r="AF102" s="10"/>
      <c r="AG102" s="10"/>
      <c r="AH102" s="10"/>
      <c r="AI102" s="10"/>
    </row>
    <row r="103" spans="1:35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B103" s="10"/>
      <c r="AD103" s="10"/>
      <c r="AF103" s="10"/>
      <c r="AG103" s="10"/>
      <c r="AH103" s="10"/>
      <c r="AI103" s="10"/>
    </row>
    <row r="104" spans="1:35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B104" s="10"/>
      <c r="AD104" s="10"/>
      <c r="AF104" s="10"/>
      <c r="AG104" s="10"/>
      <c r="AH104" s="10"/>
      <c r="AI104" s="10"/>
    </row>
    <row r="105" spans="1:35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B105" s="10"/>
      <c r="AD105" s="10"/>
      <c r="AF105" s="10"/>
      <c r="AG105" s="10"/>
      <c r="AH105" s="10"/>
      <c r="AI105" s="10"/>
    </row>
    <row r="106" spans="1:35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B106" s="10"/>
      <c r="AD106" s="10"/>
      <c r="AF106" s="10"/>
      <c r="AG106" s="10"/>
      <c r="AH106" s="10"/>
      <c r="AI106" s="10"/>
    </row>
    <row r="107" spans="1:35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B107" s="10"/>
      <c r="AD107" s="10"/>
      <c r="AF107" s="10"/>
      <c r="AG107" s="10"/>
      <c r="AH107" s="10"/>
      <c r="AI107" s="10"/>
    </row>
    <row r="108" spans="1:35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B108" s="10"/>
      <c r="AD108" s="10"/>
      <c r="AF108" s="10"/>
      <c r="AG108" s="10"/>
      <c r="AH108" s="10"/>
      <c r="AI108" s="10"/>
    </row>
    <row r="109" spans="1:35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B109" s="10"/>
      <c r="AD109" s="10"/>
      <c r="AF109" s="10"/>
      <c r="AG109" s="10"/>
      <c r="AH109" s="10"/>
      <c r="AI109" s="10"/>
    </row>
    <row r="110" spans="1:35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B110" s="10"/>
      <c r="AD110" s="10"/>
      <c r="AF110" s="10"/>
      <c r="AG110" s="10"/>
      <c r="AH110" s="10"/>
      <c r="AI110" s="10"/>
    </row>
    <row r="111" spans="1:35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B111" s="10"/>
      <c r="AD111" s="10"/>
      <c r="AF111" s="10"/>
      <c r="AG111" s="10"/>
      <c r="AH111" s="10"/>
      <c r="AI111" s="10"/>
    </row>
    <row r="112" spans="1:35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B112" s="10"/>
      <c r="AD112" s="10"/>
      <c r="AF112" s="10"/>
      <c r="AG112" s="10"/>
      <c r="AH112" s="10"/>
      <c r="AI112" s="10"/>
    </row>
    <row r="113" spans="1:35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B113" s="10"/>
      <c r="AD113" s="10"/>
      <c r="AF113" s="10"/>
      <c r="AG113" s="10"/>
      <c r="AH113" s="10"/>
      <c r="AI113" s="10"/>
    </row>
    <row r="114" spans="1:35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B114" s="10"/>
      <c r="AD114" s="10"/>
      <c r="AF114" s="10"/>
      <c r="AG114" s="10"/>
      <c r="AH114" s="10"/>
      <c r="AI114" s="10"/>
    </row>
    <row r="115" spans="1:35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B115" s="10"/>
      <c r="AD115" s="10"/>
      <c r="AF115" s="10"/>
      <c r="AG115" s="10"/>
      <c r="AH115" s="10"/>
      <c r="AI115" s="10"/>
    </row>
    <row r="116" spans="1:35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B116" s="10"/>
      <c r="AD116" s="10"/>
      <c r="AF116" s="10"/>
      <c r="AG116" s="10"/>
      <c r="AH116" s="10"/>
      <c r="AI116" s="10"/>
    </row>
    <row r="117" spans="1:35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B117" s="10"/>
      <c r="AD117" s="10"/>
      <c r="AF117" s="10"/>
      <c r="AG117" s="10"/>
      <c r="AH117" s="10"/>
      <c r="AI117" s="10"/>
    </row>
    <row r="118" spans="1:35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B118" s="10"/>
      <c r="AD118" s="10"/>
      <c r="AF118" s="10"/>
      <c r="AG118" s="10"/>
      <c r="AH118" s="10"/>
      <c r="AI118" s="10"/>
    </row>
    <row r="119" spans="1:35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B119" s="10"/>
      <c r="AD119" s="10"/>
      <c r="AF119" s="10"/>
      <c r="AG119" s="10"/>
      <c r="AH119" s="10"/>
      <c r="AI119" s="10"/>
    </row>
    <row r="120" spans="1:35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B120" s="10"/>
      <c r="AD120" s="10"/>
      <c r="AF120" s="10"/>
      <c r="AG120" s="10"/>
      <c r="AH120" s="10"/>
      <c r="AI120" s="10"/>
    </row>
    <row r="121" spans="1:35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B121" s="10"/>
      <c r="AD121" s="10"/>
      <c r="AF121" s="10"/>
      <c r="AG121" s="10"/>
      <c r="AH121" s="10"/>
      <c r="AI121" s="10"/>
    </row>
    <row r="122" spans="1:35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B122" s="10"/>
      <c r="AD122" s="10"/>
      <c r="AF122" s="10"/>
      <c r="AG122" s="10"/>
      <c r="AH122" s="10"/>
      <c r="AI122" s="10"/>
    </row>
    <row r="123" spans="1:35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B123" s="10"/>
      <c r="AD123" s="10"/>
      <c r="AF123" s="10"/>
      <c r="AG123" s="10"/>
      <c r="AH123" s="10"/>
      <c r="AI123" s="10"/>
    </row>
    <row r="124" spans="1:35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B124" s="10"/>
      <c r="AD124" s="10"/>
      <c r="AF124" s="10"/>
      <c r="AG124" s="10"/>
      <c r="AH124" s="10"/>
      <c r="AI124" s="10"/>
    </row>
    <row r="125" spans="1:35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B125" s="10"/>
      <c r="AD125" s="10"/>
      <c r="AF125" s="10"/>
      <c r="AG125" s="10"/>
      <c r="AH125" s="10"/>
      <c r="AI125" s="10"/>
    </row>
    <row r="126" spans="1:35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B126" s="10"/>
      <c r="AD126" s="10"/>
      <c r="AF126" s="10"/>
      <c r="AG126" s="10"/>
      <c r="AH126" s="10"/>
      <c r="AI126" s="10"/>
    </row>
    <row r="127" spans="1:35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B127" s="10"/>
      <c r="AD127" s="10"/>
      <c r="AF127" s="10"/>
      <c r="AG127" s="10"/>
      <c r="AH127" s="10"/>
      <c r="AI127" s="10"/>
    </row>
    <row r="128" spans="1:35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B128" s="10"/>
      <c r="AD128" s="10"/>
      <c r="AF128" s="10"/>
      <c r="AG128" s="10"/>
      <c r="AH128" s="10"/>
      <c r="AI128" s="10"/>
    </row>
    <row r="129" spans="1:35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B129" s="10"/>
      <c r="AD129" s="10"/>
      <c r="AF129" s="10"/>
      <c r="AG129" s="10"/>
      <c r="AH129" s="10"/>
      <c r="AI129" s="10"/>
    </row>
    <row r="130" spans="1:35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B130" s="10"/>
      <c r="AD130" s="10"/>
      <c r="AF130" s="10"/>
      <c r="AG130" s="10"/>
      <c r="AH130" s="10"/>
      <c r="AI130" s="10"/>
    </row>
    <row r="131" spans="1:35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B131" s="10"/>
      <c r="AD131" s="10"/>
      <c r="AF131" s="10"/>
      <c r="AG131" s="10"/>
      <c r="AH131" s="10"/>
      <c r="AI131" s="10"/>
    </row>
    <row r="132" spans="1:35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B132" s="10"/>
      <c r="AD132" s="10"/>
      <c r="AF132" s="10"/>
      <c r="AG132" s="10"/>
      <c r="AH132" s="10"/>
      <c r="AI132" s="10"/>
    </row>
    <row r="133" spans="1:35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B133" s="10"/>
      <c r="AD133" s="10"/>
      <c r="AF133" s="10"/>
      <c r="AG133" s="10"/>
      <c r="AH133" s="10"/>
      <c r="AI133" s="10"/>
    </row>
    <row r="134" spans="1:35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B134" s="10"/>
      <c r="AD134" s="10"/>
      <c r="AF134" s="10"/>
      <c r="AG134" s="10"/>
      <c r="AH134" s="10"/>
      <c r="AI134" s="10"/>
    </row>
    <row r="135" spans="1:35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B135" s="10"/>
      <c r="AD135" s="10"/>
      <c r="AF135" s="10"/>
      <c r="AG135" s="10"/>
      <c r="AH135" s="10"/>
      <c r="AI135" s="10"/>
    </row>
    <row r="136" spans="1:35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B136" s="10"/>
      <c r="AD136" s="10"/>
      <c r="AF136" s="10"/>
      <c r="AG136" s="10"/>
      <c r="AH136" s="10"/>
      <c r="AI136" s="10"/>
    </row>
    <row r="137" spans="1:35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B137" s="10"/>
      <c r="AD137" s="10"/>
      <c r="AF137" s="10"/>
      <c r="AG137" s="10"/>
      <c r="AH137" s="10"/>
      <c r="AI137" s="10"/>
    </row>
    <row r="138" spans="1:35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B138" s="10"/>
      <c r="AD138" s="10"/>
      <c r="AF138" s="10"/>
      <c r="AG138" s="10"/>
      <c r="AH138" s="10"/>
      <c r="AI138" s="10"/>
    </row>
    <row r="139" spans="1:35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B139" s="10"/>
      <c r="AD139" s="10"/>
      <c r="AF139" s="10"/>
      <c r="AG139" s="10"/>
      <c r="AH139" s="10"/>
      <c r="AI139" s="10"/>
    </row>
    <row r="140" spans="1:35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B140" s="10"/>
      <c r="AD140" s="10"/>
      <c r="AF140" s="10"/>
      <c r="AG140" s="10"/>
      <c r="AH140" s="10"/>
      <c r="AI140" s="10"/>
    </row>
    <row r="141" spans="1:35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B141" s="10"/>
      <c r="AD141" s="10"/>
      <c r="AF141" s="10"/>
      <c r="AG141" s="10"/>
      <c r="AH141" s="10"/>
      <c r="AI141" s="10"/>
    </row>
    <row r="142" spans="1:35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B142" s="10"/>
      <c r="AD142" s="10"/>
      <c r="AF142" s="10"/>
      <c r="AG142" s="10"/>
      <c r="AH142" s="10"/>
      <c r="AI142" s="10"/>
    </row>
    <row r="143" spans="1:35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B143" s="10"/>
      <c r="AD143" s="10"/>
      <c r="AF143" s="10"/>
      <c r="AG143" s="10"/>
      <c r="AH143" s="10"/>
      <c r="AI143" s="10"/>
    </row>
    <row r="144" spans="1:35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B144" s="10"/>
      <c r="AD144" s="10"/>
      <c r="AF144" s="10"/>
      <c r="AG144" s="10"/>
      <c r="AH144" s="10"/>
      <c r="AI144" s="10"/>
    </row>
    <row r="145" spans="1:35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B145" s="10"/>
      <c r="AD145" s="10"/>
      <c r="AF145" s="10"/>
      <c r="AG145" s="10"/>
      <c r="AH145" s="10"/>
      <c r="AI145" s="10"/>
    </row>
    <row r="146" spans="1:35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B146" s="10"/>
      <c r="AD146" s="10"/>
      <c r="AF146" s="10"/>
      <c r="AG146" s="10"/>
      <c r="AH146" s="10"/>
      <c r="AI146" s="10"/>
    </row>
    <row r="147" spans="1:35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B147" s="10"/>
      <c r="AD147" s="10"/>
      <c r="AF147" s="10"/>
      <c r="AG147" s="10"/>
      <c r="AH147" s="10"/>
      <c r="AI147" s="10"/>
    </row>
    <row r="148" spans="1:35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B148" s="10"/>
      <c r="AD148" s="10"/>
      <c r="AF148" s="10"/>
      <c r="AG148" s="10"/>
      <c r="AH148" s="10"/>
      <c r="AI148" s="10"/>
    </row>
    <row r="149" spans="1:35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B149" s="10"/>
      <c r="AD149" s="10"/>
      <c r="AF149" s="10"/>
      <c r="AG149" s="10"/>
      <c r="AH149" s="10"/>
      <c r="AI149" s="10"/>
    </row>
    <row r="150" spans="1:35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B150" s="10"/>
      <c r="AD150" s="10"/>
      <c r="AF150" s="10"/>
      <c r="AG150" s="10"/>
      <c r="AH150" s="10"/>
      <c r="AI150" s="10"/>
    </row>
    <row r="151" spans="1:35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B151" s="10"/>
      <c r="AD151" s="10"/>
      <c r="AF151" s="10"/>
      <c r="AG151" s="10"/>
      <c r="AH151" s="10"/>
      <c r="AI151" s="10"/>
    </row>
    <row r="152" spans="1:35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B152" s="10"/>
      <c r="AD152" s="10"/>
      <c r="AF152" s="10"/>
      <c r="AG152" s="10"/>
      <c r="AH152" s="10"/>
      <c r="AI152" s="10"/>
    </row>
    <row r="153" spans="1:35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B153" s="10"/>
      <c r="AD153" s="10"/>
      <c r="AF153" s="10"/>
      <c r="AG153" s="10"/>
      <c r="AH153" s="10"/>
      <c r="AI153" s="10"/>
    </row>
    <row r="154" spans="1:35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B154" s="10"/>
      <c r="AD154" s="10"/>
      <c r="AF154" s="10"/>
      <c r="AG154" s="10"/>
      <c r="AH154" s="10"/>
      <c r="AI154" s="10"/>
    </row>
    <row r="155" spans="1:35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B155" s="10"/>
      <c r="AD155" s="10"/>
      <c r="AF155" s="10"/>
      <c r="AG155" s="10"/>
      <c r="AH155" s="10"/>
      <c r="AI155" s="10"/>
    </row>
    <row r="156" spans="1:35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B156" s="10"/>
      <c r="AD156" s="10"/>
      <c r="AF156" s="10"/>
      <c r="AG156" s="10"/>
      <c r="AH156" s="10"/>
      <c r="AI156" s="10"/>
    </row>
    <row r="157" spans="1:35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B157" s="10"/>
      <c r="AD157" s="10"/>
      <c r="AF157" s="10"/>
      <c r="AG157" s="10"/>
      <c r="AH157" s="10"/>
      <c r="AI157" s="10"/>
    </row>
    <row r="158" spans="1:35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B158" s="10"/>
      <c r="AD158" s="10"/>
      <c r="AF158" s="10"/>
      <c r="AG158" s="10"/>
      <c r="AH158" s="10"/>
      <c r="AI158" s="10"/>
    </row>
    <row r="159" spans="1:35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B159" s="10"/>
      <c r="AD159" s="10"/>
      <c r="AF159" s="10"/>
      <c r="AG159" s="10"/>
      <c r="AH159" s="10"/>
      <c r="AI159" s="10"/>
    </row>
    <row r="160" spans="1:35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B160" s="10"/>
      <c r="AD160" s="10"/>
      <c r="AF160" s="10"/>
      <c r="AG160" s="10"/>
      <c r="AH160" s="10"/>
      <c r="AI160" s="10"/>
    </row>
    <row r="161" spans="1:35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B161" s="10"/>
      <c r="AD161" s="10"/>
      <c r="AF161" s="10"/>
      <c r="AG161" s="10"/>
      <c r="AH161" s="10"/>
      <c r="AI161" s="10"/>
    </row>
    <row r="162" spans="1:35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B162" s="10"/>
      <c r="AD162" s="10"/>
      <c r="AF162" s="10"/>
      <c r="AG162" s="10"/>
      <c r="AH162" s="10"/>
      <c r="AI162" s="10"/>
    </row>
    <row r="163" spans="1:35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B163" s="10"/>
      <c r="AD163" s="10"/>
      <c r="AF163" s="10"/>
      <c r="AG163" s="10"/>
      <c r="AH163" s="10"/>
      <c r="AI163" s="10"/>
    </row>
    <row r="164" spans="1:35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B164" s="10"/>
      <c r="AD164" s="10"/>
      <c r="AF164" s="10"/>
      <c r="AG164" s="10"/>
      <c r="AH164" s="10"/>
      <c r="AI164" s="10"/>
    </row>
    <row r="165" spans="1:35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B165" s="10"/>
      <c r="AD165" s="10"/>
      <c r="AF165" s="10"/>
      <c r="AG165" s="10"/>
      <c r="AH165" s="10"/>
      <c r="AI165" s="10"/>
    </row>
    <row r="166" spans="1:35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B166" s="10"/>
      <c r="AD166" s="10"/>
      <c r="AF166" s="10"/>
      <c r="AG166" s="10"/>
      <c r="AH166" s="10"/>
      <c r="AI166" s="10"/>
    </row>
    <row r="167" spans="1:35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B167" s="10"/>
      <c r="AD167" s="10"/>
      <c r="AF167" s="10"/>
      <c r="AG167" s="10"/>
      <c r="AH167" s="10"/>
      <c r="AI167" s="10"/>
    </row>
    <row r="168" spans="1:35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B168" s="10"/>
      <c r="AD168" s="10"/>
      <c r="AF168" s="10"/>
      <c r="AG168" s="10"/>
      <c r="AH168" s="10"/>
      <c r="AI168" s="10"/>
    </row>
    <row r="169" spans="1:35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B169" s="10"/>
      <c r="AD169" s="10"/>
      <c r="AF169" s="10"/>
      <c r="AG169" s="10"/>
      <c r="AH169" s="10"/>
      <c r="AI169" s="10"/>
    </row>
    <row r="170" spans="1:35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B170" s="10"/>
      <c r="AD170" s="10"/>
      <c r="AF170" s="10"/>
      <c r="AG170" s="10"/>
      <c r="AH170" s="10"/>
      <c r="AI170" s="10"/>
    </row>
    <row r="171" spans="1:35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B171" s="10"/>
      <c r="AD171" s="10"/>
      <c r="AF171" s="10"/>
      <c r="AG171" s="10"/>
      <c r="AH171" s="10"/>
      <c r="AI171" s="10"/>
    </row>
    <row r="172" spans="1:35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B172" s="10"/>
      <c r="AD172" s="10"/>
      <c r="AF172" s="10"/>
      <c r="AG172" s="10"/>
      <c r="AH172" s="10"/>
      <c r="AI172" s="10"/>
    </row>
    <row r="173" spans="1:35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B173" s="10"/>
      <c r="AD173" s="10"/>
      <c r="AF173" s="10"/>
      <c r="AG173" s="10"/>
      <c r="AH173" s="10"/>
      <c r="AI173" s="10"/>
    </row>
    <row r="174" spans="1:35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B174" s="10"/>
      <c r="AD174" s="10"/>
      <c r="AF174" s="10"/>
      <c r="AG174" s="10"/>
      <c r="AH174" s="10"/>
      <c r="AI174" s="10"/>
    </row>
    <row r="175" spans="1:35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B175" s="10"/>
      <c r="AD175" s="10"/>
      <c r="AF175" s="10"/>
      <c r="AG175" s="10"/>
      <c r="AH175" s="10"/>
      <c r="AI175" s="10"/>
    </row>
    <row r="176" spans="1:35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B176" s="10"/>
      <c r="AD176" s="10"/>
      <c r="AF176" s="10"/>
      <c r="AG176" s="10"/>
      <c r="AH176" s="10"/>
      <c r="AI176" s="10"/>
    </row>
    <row r="177" spans="1:35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B177" s="10"/>
      <c r="AD177" s="10"/>
      <c r="AF177" s="10"/>
      <c r="AG177" s="10"/>
      <c r="AH177" s="10"/>
      <c r="AI177" s="10"/>
    </row>
    <row r="178" spans="1:35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B178" s="10"/>
      <c r="AD178" s="10"/>
      <c r="AF178" s="10"/>
      <c r="AG178" s="10"/>
      <c r="AH178" s="10"/>
      <c r="AI178" s="10"/>
    </row>
    <row r="179" spans="1:35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B179" s="10"/>
      <c r="AD179" s="10"/>
      <c r="AF179" s="10"/>
      <c r="AG179" s="10"/>
      <c r="AH179" s="10"/>
      <c r="AI179" s="10"/>
    </row>
    <row r="180" spans="1:35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B180" s="10"/>
      <c r="AD180" s="10"/>
      <c r="AF180" s="10"/>
      <c r="AG180" s="10"/>
      <c r="AH180" s="10"/>
      <c r="AI180" s="10"/>
    </row>
    <row r="181" spans="1:35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B181" s="10"/>
      <c r="AD181" s="10"/>
      <c r="AF181" s="10"/>
      <c r="AG181" s="10"/>
      <c r="AH181" s="10"/>
      <c r="AI181" s="10"/>
    </row>
    <row r="182" spans="1:35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B182" s="10"/>
      <c r="AD182" s="10"/>
      <c r="AF182" s="10"/>
      <c r="AG182" s="10"/>
      <c r="AH182" s="10"/>
      <c r="AI182" s="10"/>
    </row>
    <row r="183" spans="1:35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B183" s="10"/>
      <c r="AD183" s="10"/>
      <c r="AF183" s="10"/>
      <c r="AG183" s="10"/>
      <c r="AH183" s="10"/>
      <c r="AI183" s="10"/>
    </row>
    <row r="184" spans="1:35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B184" s="10"/>
      <c r="AD184" s="10"/>
      <c r="AF184" s="10"/>
      <c r="AG184" s="10"/>
      <c r="AH184" s="10"/>
      <c r="AI184" s="10"/>
    </row>
    <row r="185" spans="1:35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B185" s="10"/>
      <c r="AD185" s="10"/>
      <c r="AF185" s="10"/>
      <c r="AG185" s="10"/>
      <c r="AH185" s="10"/>
      <c r="AI185" s="10"/>
    </row>
    <row r="186" spans="1:35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B186" s="10"/>
      <c r="AD186" s="10"/>
      <c r="AF186" s="10"/>
      <c r="AG186" s="10"/>
      <c r="AH186" s="10"/>
      <c r="AI186" s="10"/>
    </row>
    <row r="187" spans="1:35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B187" s="10"/>
      <c r="AD187" s="10"/>
      <c r="AF187" s="10"/>
      <c r="AG187" s="10"/>
      <c r="AH187" s="10"/>
      <c r="AI187" s="10"/>
    </row>
    <row r="188" spans="1:35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B188" s="10"/>
      <c r="AD188" s="10"/>
      <c r="AF188" s="10"/>
      <c r="AG188" s="10"/>
      <c r="AH188" s="10"/>
      <c r="AI188" s="10"/>
    </row>
    <row r="189" spans="1:35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B189" s="10"/>
      <c r="AD189" s="10"/>
      <c r="AF189" s="10"/>
      <c r="AG189" s="10"/>
      <c r="AH189" s="10"/>
      <c r="AI189" s="10"/>
    </row>
    <row r="190" spans="1:35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B190" s="10"/>
      <c r="AD190" s="10"/>
      <c r="AF190" s="10"/>
      <c r="AG190" s="10"/>
      <c r="AH190" s="10"/>
      <c r="AI190" s="10"/>
    </row>
    <row r="191" spans="1:35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B191" s="10"/>
      <c r="AD191" s="10"/>
      <c r="AF191" s="10"/>
      <c r="AG191" s="10"/>
      <c r="AH191" s="10"/>
      <c r="AI191" s="10"/>
    </row>
    <row r="192" spans="1:35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B192" s="10"/>
      <c r="AD192" s="10"/>
      <c r="AF192" s="10"/>
      <c r="AG192" s="10"/>
      <c r="AH192" s="10"/>
      <c r="AI192" s="10"/>
    </row>
    <row r="193" spans="1:35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B193" s="10"/>
      <c r="AD193" s="10"/>
      <c r="AF193" s="10"/>
      <c r="AG193" s="10"/>
      <c r="AH193" s="10"/>
      <c r="AI193" s="10"/>
    </row>
    <row r="194" spans="1:35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B194" s="10"/>
      <c r="AD194" s="10"/>
      <c r="AF194" s="10"/>
      <c r="AG194" s="10"/>
      <c r="AH194" s="10"/>
      <c r="AI194" s="10"/>
    </row>
    <row r="195" spans="1:35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B195" s="10"/>
      <c r="AD195" s="10"/>
      <c r="AF195" s="10"/>
      <c r="AG195" s="10"/>
      <c r="AH195" s="10"/>
      <c r="AI195" s="10"/>
    </row>
    <row r="196" spans="1:35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B196" s="10"/>
      <c r="AD196" s="10"/>
      <c r="AF196" s="10"/>
      <c r="AG196" s="10"/>
      <c r="AH196" s="10"/>
      <c r="AI196" s="10"/>
    </row>
    <row r="197" spans="1:35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B197" s="10"/>
      <c r="AD197" s="10"/>
      <c r="AF197" s="10"/>
      <c r="AG197" s="10"/>
      <c r="AH197" s="10"/>
      <c r="AI197" s="10"/>
    </row>
    <row r="198" spans="1:35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B198" s="10"/>
      <c r="AD198" s="10"/>
      <c r="AF198" s="10"/>
      <c r="AG198" s="10"/>
      <c r="AH198" s="10"/>
      <c r="AI198" s="10"/>
    </row>
  </sheetData>
  <sheetProtection password="83AF" sheet="1" objects="1" scenarios="1"/>
  <mergeCells count="70">
    <mergeCell ref="D2:Z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Barstow</vt:lpstr>
      <vt:lpstr>Silver Valley</vt:lpstr>
      <vt:lpstr>Baker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Baker!Print_Area</vt:lpstr>
      <vt:lpstr>Barstow!Print_Area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Sheet4!Print_Area</vt:lpstr>
      <vt:lpstr>Sheet5!Print_Area</vt:lpstr>
      <vt:lpstr>Sheet6!Print_Area</vt:lpstr>
      <vt:lpstr>Sheet7!Print_Area</vt:lpstr>
      <vt:lpstr>Sheet8!Print_Area</vt:lpstr>
      <vt:lpstr>Sheet9!Print_Area</vt:lpstr>
      <vt:lpstr>'Silver Valley'!Print_Area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2015-11-19T18:33:47Z</cp:lastPrinted>
  <dcterms:created xsi:type="dcterms:W3CDTF">2014-05-13T19:18:33Z</dcterms:created>
  <dcterms:modified xsi:type="dcterms:W3CDTF">2015-11-30T23:21:51Z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