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4 Desert\"/>
    </mc:Choice>
  </mc:AlternateContent>
  <bookViews>
    <workbookView xWindow="0" yWindow="230" windowWidth="20490" windowHeight="7755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5" i="6"/>
  <c r="K43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K37" i="6" l="1"/>
  <c r="K41" i="6"/>
  <c r="K39" i="6"/>
  <c r="K47" i="6"/>
</calcChain>
</file>

<file path=xl/sharedStrings.xml><?xml version="1.0" encoding="utf-8"?>
<sst xmlns="http://schemas.openxmlformats.org/spreadsheetml/2006/main" count="672" uniqueCount="110">
  <si>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</si>
  <si>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</si>
  <si>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</si>
  <si>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</si>
  <si>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</si>
  <si>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</si>
  <si>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</si>
  <si>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</si>
  <si>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</si>
  <si>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</si>
  <si>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</si>
  <si>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</si>
  <si>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</si>
  <si>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</si>
  <si>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</si>
  <si>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</si>
  <si>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</si>
  <si>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</si>
  <si>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</si>
  <si>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</si>
  <si>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</si>
  <si>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</si>
  <si>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</si>
  <si>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</si>
  <si>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</si>
  <si>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</si>
  <si>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</si>
  <si>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</si>
  <si>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</si>
  <si>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</si>
  <si>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</si>
  <si>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</si>
  <si>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</si>
  <si>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</si>
  <si>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</si>
  <si>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</si>
  <si>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</si>
  <si>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</si>
  <si>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</si>
  <si>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</si>
  <si>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</si>
  <si>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</si>
  <si>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</si>
  <si>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</si>
  <si>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</si>
  <si>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</si>
  <si>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</si>
  <si>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</si>
  <si>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</si>
  <si>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</si>
  <si>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</si>
  <si>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</si>
  <si>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</si>
  <si>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</si>
  <si>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</si>
  <si>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</si>
  <si>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</si>
  <si>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</si>
  <si>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</si>
  <si>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</si>
  <si>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</si>
  <si>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</si>
  <si>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</si>
  <si>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</si>
  <si>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</si>
  <si>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</si>
  <si>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</si>
  <si>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</si>
  <si>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</si>
  <si>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</si>
  <si>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</si>
  <si>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</si>
  <si>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</si>
  <si>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</si>
  <si>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</si>
  <si>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</si>
  <si>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</si>
  <si>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</si>
  <si>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</si>
  <si>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</si>
  <si>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</si>
  <si>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</si>
  <si>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</si>
  <si>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</si>
  <si>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</si>
  <si>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</si>
  <si>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</si>
  <si>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</si>
  <si>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</si>
  <si>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</si>
  <si>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</si>
  <si>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</si>
  <si>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</si>
  <si>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</si>
  <si>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</si>
  <si>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</si>
  <si>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</si>
  <si>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</si>
  <si>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</si>
  <si>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</si>
  <si>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College of the Desert</t>
  </si>
  <si>
    <t>Coachella Valley Adult School</t>
  </si>
  <si>
    <t>Desert Sands Unified School District</t>
  </si>
  <si>
    <t>Palm Springs Unified School District</t>
  </si>
  <si>
    <t xml:space="preserve"> Riverside County Office of Education - CTE</t>
  </si>
  <si>
    <t>Riverside County Office of Education - Jail</t>
  </si>
  <si>
    <t>Position was cut from a full time to .25 position, and we were unable to fill that position this year. It has been serviced through a rotation of teachers varying each week.</t>
  </si>
  <si>
    <t>Palm Springs Adult School closed in 2013-14.</t>
  </si>
  <si>
    <t>Unable to project a percent change as Desert Sands Adult School was closed in 2013-14.</t>
  </si>
  <si>
    <t>The projected negative percent is do to a loss of faculty in the jail program, Tab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</si>
</sst>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29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7053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6993</v>
      </c>
      <c r="J16" s="36"/>
      <c r="K16" s="39">
        <f>IFERROR((I16-G16)/G16,"")</f>
        <v>-8.507018290089324E-3</v>
      </c>
      <c r="L16" s="36"/>
      <c r="M16" s="56" t="s">
        <v>109</v>
      </c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2541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2652</v>
      </c>
      <c r="J18" s="36"/>
      <c r="K18" s="39">
        <f>IFERROR((I18-G18)/G18,"")</f>
        <v>4.3683589138134596E-2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1147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1170</v>
      </c>
      <c r="J20" s="36"/>
      <c r="K20" s="39">
        <f>IFERROR((I20-G20)/G20,"")</f>
        <v>2.0052310374891021E-2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613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626</v>
      </c>
      <c r="J24" s="36"/>
      <c r="K24" s="39">
        <f>IFERROR((I24-G24)/G24,"")</f>
        <v>2.1207177814029365E-2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3519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3588</v>
      </c>
      <c r="J26" s="36"/>
      <c r="K26" s="39">
        <f>IFERROR((I26-G26)/G26,"")</f>
        <v>1.9607843137254902E-2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204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48</v>
      </c>
      <c r="J37" s="36"/>
      <c r="K37" s="39">
        <f>IFERROR(I37/G37,"")</f>
        <v>0.23529411764705882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442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33</v>
      </c>
      <c r="J39" s="36"/>
      <c r="K39" s="39">
        <f>IFERROR(I39/G39,"")</f>
        <v>7.4660633484162894E-2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581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50</v>
      </c>
      <c r="J41" s="36"/>
      <c r="K41" s="39">
        <f>IFERROR(I41/G41,"")</f>
        <v>8.6058519793459548E-2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1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IFERROR(I45/G45,"")</f>
        <v>0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819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160</v>
      </c>
      <c r="J47" s="36"/>
      <c r="K47" s="39">
        <f>IFERROR(I47/G47,"")</f>
        <v>0.19536019536019536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129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90</v>
      </c>
      <c r="J49" s="36"/>
      <c r="K49" s="39">
        <f>IFERROR(I49/G49,"")</f>
        <v>0.69767441860465118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 t="str">
        <f>IFERROR(I51/G51,"")</f>
        <v/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zoomScale="94" workbookViewId="0">
      <selection activeCell="I50" sqref="I5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100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5007</v>
      </c>
      <c r="H18" s="63"/>
      <c r="I18" s="67">
        <v>5107</v>
      </c>
      <c r="J18" s="36"/>
      <c r="K18" s="64">
        <f>IFERROR((I18-G18)/G18,"")</f>
        <v>1.9972039145196723E-2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1407</v>
      </c>
      <c r="H20" s="63"/>
      <c r="I20" s="67">
        <v>1435</v>
      </c>
      <c r="J20" s="36"/>
      <c r="K20" s="64">
        <f>IFERROR((I20-G20)/G20,"")</f>
        <v>1.9900497512437811E-2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597</v>
      </c>
      <c r="H26" s="63"/>
      <c r="I26" s="67">
        <v>609</v>
      </c>
      <c r="J26" s="36"/>
      <c r="K26" s="64">
        <f>IFERROR((I26-G26)/G26,"")</f>
        <v>2.0100502512562814E-2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3121</v>
      </c>
      <c r="H28" s="63"/>
      <c r="I28" s="67">
        <v>3182</v>
      </c>
      <c r="J28" s="36"/>
      <c r="K28" s="64">
        <f>IFERROR((I28-G28)/G28,"")</f>
        <v>1.9545017622556872E-2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487</v>
      </c>
      <c r="H43" s="63"/>
      <c r="I43" s="67">
        <v>31</v>
      </c>
      <c r="J43" s="36"/>
      <c r="K43" s="64">
        <f>IFERROR(I43/G43,"")</f>
        <v>6.3655030800821355E-2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1</v>
      </c>
      <c r="H47" s="63"/>
      <c r="I47" s="67">
        <v>0</v>
      </c>
      <c r="J47" s="36"/>
      <c r="K47" s="64">
        <f>IFERROR(I47/G47,"")</f>
        <v>0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675</v>
      </c>
      <c r="H49" s="63"/>
      <c r="I49" s="67">
        <v>31</v>
      </c>
      <c r="J49" s="36"/>
      <c r="K49" s="64">
        <f>IFERROR(I49/G49,"")</f>
        <v>4.5925925925925926E-2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C1" workbookViewId="0">
      <selection activeCell="B12" sqref="B12:N1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101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1125</v>
      </c>
      <c r="H18" s="63"/>
      <c r="I18" s="67">
        <v>1147</v>
      </c>
      <c r="J18" s="36"/>
      <c r="K18" s="64">
        <f>IFERROR((I18-G18)/G18,"")</f>
        <v>1.9555555555555555E-2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1077</v>
      </c>
      <c r="H20" s="63"/>
      <c r="I20" s="67">
        <v>1099</v>
      </c>
      <c r="J20" s="36"/>
      <c r="K20" s="64">
        <f>IFERROR((I20-G20)/G20,"")</f>
        <v>2.0427112349117919E-2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1147</v>
      </c>
      <c r="H22" s="63"/>
      <c r="I22" s="67">
        <v>1170</v>
      </c>
      <c r="J22" s="36"/>
      <c r="K22" s="64">
        <f>IFERROR((I22-G22)/G22,"")</f>
        <v>2.0052310374891021E-2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16</v>
      </c>
      <c r="H26" s="63"/>
      <c r="I26" s="67">
        <v>17</v>
      </c>
      <c r="J26" s="36"/>
      <c r="K26" s="64">
        <f>IFERROR((I26-G26)/G26,"")</f>
        <v>6.25E-2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260</v>
      </c>
      <c r="H28" s="63"/>
      <c r="I28" s="67">
        <v>265</v>
      </c>
      <c r="J28" s="36"/>
      <c r="K28" s="64">
        <f>IFERROR((I28-G28)/G28,"")</f>
        <v>1.9230769230769232E-2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189</v>
      </c>
      <c r="H39" s="63"/>
      <c r="I39" s="67">
        <v>38</v>
      </c>
      <c r="J39" s="36"/>
      <c r="K39" s="64">
        <f>IFERROR(I39/G39,"")</f>
        <v>0.20105820105820105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17</v>
      </c>
      <c r="H41" s="63"/>
      <c r="I41" s="67">
        <v>3</v>
      </c>
      <c r="J41" s="36"/>
      <c r="K41" s="64">
        <f>IFERROR(I41/G41,"")</f>
        <v>0.17647058823529413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61</v>
      </c>
      <c r="H43" s="63"/>
      <c r="I43" s="67">
        <v>12</v>
      </c>
      <c r="J43" s="36"/>
      <c r="K43" s="64">
        <f>IFERROR(I43/G43,"")</f>
        <v>0.19672131147540983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D1" workbookViewId="0">
      <selection activeCell="M20" sqref="M2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102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40</v>
      </c>
      <c r="J18" s="36"/>
      <c r="K18" s="64" t="str">
        <f>IFERROR((I18-G18)/G18,"")</f>
        <v/>
      </c>
      <c r="L18" s="36"/>
      <c r="M18" s="56" t="s">
        <v>108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60</v>
      </c>
      <c r="J20" s="36"/>
      <c r="K20" s="64" t="str">
        <f>IFERROR((I20-G20)/G20,"")</f>
        <v/>
      </c>
      <c r="L20" s="36"/>
      <c r="M20" s="56" t="s">
        <v>108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75</v>
      </c>
      <c r="H41" s="63"/>
      <c r="I41" s="67">
        <v>15</v>
      </c>
      <c r="J41" s="36"/>
      <c r="K41" s="64">
        <f>IFERROR(I41/G41,"")</f>
        <v>0.2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30</v>
      </c>
      <c r="H43" s="63"/>
      <c r="I43" s="67">
        <v>6</v>
      </c>
      <c r="J43" s="36"/>
      <c r="K43" s="64">
        <f>IFERROR(I43/G43,"")</f>
        <v>0.2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D1" workbookViewId="0">
      <selection activeCell="I42" sqref="I4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103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189</v>
      </c>
      <c r="H18" s="63"/>
      <c r="I18" s="67">
        <v>192</v>
      </c>
      <c r="J18" s="36"/>
      <c r="K18" s="64">
        <f>IFERROR((I18-G18)/G18,"")</f>
        <v>1.5873015873015872E-2</v>
      </c>
      <c r="L18" s="36"/>
      <c r="M18" s="56" t="s">
        <v>107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57</v>
      </c>
      <c r="H20" s="63"/>
      <c r="I20" s="67">
        <v>58</v>
      </c>
      <c r="J20" s="36"/>
      <c r="K20" s="64">
        <f>IFERROR((I20-G20)/G20,"")</f>
        <v>1.7543859649122806E-2</v>
      </c>
      <c r="L20" s="36"/>
      <c r="M20" s="56" t="s">
        <v>107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350</v>
      </c>
      <c r="H41" s="63"/>
      <c r="I41" s="67">
        <v>15</v>
      </c>
      <c r="J41" s="36"/>
      <c r="K41" s="64">
        <f>IFERROR(I41/G41,"")</f>
        <v>4.2857142857142858E-2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C1" workbookViewId="0">
      <selection activeCell="G43" sqref="G4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104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422</v>
      </c>
      <c r="H18" s="63"/>
      <c r="I18" s="67">
        <v>430</v>
      </c>
      <c r="J18" s="36"/>
      <c r="K18" s="64">
        <f>IFERROR((I18-G18)/G18,"")</f>
        <v>1.8957345971563982E-2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138</v>
      </c>
      <c r="H28" s="63"/>
      <c r="I28" s="67">
        <v>141</v>
      </c>
      <c r="J28" s="36"/>
      <c r="K28" s="64">
        <f>IFERROR((I28-G28)/G28,"")</f>
        <v>2.1739130434782608E-2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144</v>
      </c>
      <c r="H49" s="63"/>
      <c r="I49" s="67">
        <v>129</v>
      </c>
      <c r="J49" s="36"/>
      <c r="K49" s="64">
        <f>IFERROR(I49/G49,"")</f>
        <v>0.89583333333333337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129</v>
      </c>
      <c r="H51" s="63"/>
      <c r="I51" s="67">
        <v>90</v>
      </c>
      <c r="J51" s="36"/>
      <c r="K51" s="64">
        <f>IFERROR(I51/G51,"")</f>
        <v>0.69767441860465118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105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310</v>
      </c>
      <c r="H18" s="63"/>
      <c r="I18" s="67">
        <v>77</v>
      </c>
      <c r="J18" s="36"/>
      <c r="K18" s="64">
        <f>IFERROR((I18-G18)/G18,"")</f>
        <v>-0.75161290322580643</v>
      </c>
      <c r="L18" s="36"/>
      <c r="M18" s="56" t="s">
        <v>106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15</v>
      </c>
      <c r="H39" s="63"/>
      <c r="I39" s="67">
        <v>10</v>
      </c>
      <c r="J39" s="36"/>
      <c r="K39" s="64">
        <f>IFERROR(I39/G39,"")</f>
        <v>0.66666666666666663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3</v>
      </c>
      <c r="H43" s="63"/>
      <c r="I43" s="67">
        <v>1</v>
      </c>
      <c r="J43" s="36"/>
      <c r="K43" s="64">
        <f>IFERROR(I43/G43,"")</f>
        <v>0.33333333333333331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Desert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2015-12-01T03:38:13Z</dcterms:modified>
</cp:coreProperties>
</file>