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8 Gavilan\"/>
    </mc:Choice>
  </mc:AlternateContent>
  <bookViews>
    <workbookView xWindow="9885" yWindow="2555" windowWidth="24135" windowHeight="15540" tabRatio="500"/>
  </bookViews>
  <sheets>
    <sheet name="Summary" sheetId="6" r:id="rId1"/>
    <sheet name="ddConsortia" sheetId="11" state="hidden" r:id="rId2"/>
    <sheet name="Gavilan" sheetId="13" r:id="rId3"/>
    <sheet name="GUSD" sheetId="37" r:id="rId4"/>
    <sheet name="MHUSD" sheetId="19" r:id="rId5"/>
    <sheet name="SBHSD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Gavilan!$A$1:$L$55</definedName>
    <definedName name="_xlnm.Print_Area" localSheetId="3">GUSD!$A$1:$L$55</definedName>
    <definedName name="_xlnm.Print_Area" localSheetId="4">MHUSD!$A$1:$L$55</definedName>
    <definedName name="_xlnm.Print_Area" localSheetId="5">SBHSD!$A$1:$L$55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1" i="6" l="1"/>
  <c r="I51" i="6"/>
  <c r="K51" i="6"/>
  <c r="G49" i="6"/>
  <c r="I49" i="6"/>
  <c r="G47" i="6"/>
  <c r="I47" i="6"/>
  <c r="K47" i="6"/>
  <c r="G45" i="6"/>
  <c r="I45" i="6"/>
  <c r="K45" i="6"/>
  <c r="G43" i="6"/>
  <c r="I43" i="6"/>
  <c r="G41" i="6"/>
  <c r="G39" i="6"/>
  <c r="I39" i="6"/>
  <c r="G37" i="6"/>
  <c r="I37" i="6"/>
  <c r="G28" i="6"/>
  <c r="I28" i="6"/>
  <c r="K28" i="6"/>
  <c r="G26" i="6"/>
  <c r="I26" i="6"/>
  <c r="K26" i="6" s="1"/>
  <c r="G24" i="6"/>
  <c r="I24" i="6"/>
  <c r="K24" i="6"/>
  <c r="G22" i="6"/>
  <c r="I22" i="6"/>
  <c r="K22" i="6"/>
  <c r="G20" i="6"/>
  <c r="I20" i="6"/>
  <c r="K20" i="6"/>
  <c r="G18" i="6"/>
  <c r="I18" i="6"/>
  <c r="G16" i="6"/>
  <c r="I16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39" i="6" l="1"/>
  <c r="K16" i="6"/>
  <c r="K49" i="6"/>
  <c r="K43" i="6"/>
  <c r="K37" i="6"/>
  <c r="K18" i="6"/>
  <c r="K43" i="20" l="1"/>
  <c r="I41" i="6"/>
  <c r="K41" i="6" s="1"/>
</calcChain>
</file>

<file path=xl/sharedStrings.xml><?xml version="1.0" encoding="utf-8"?>
<sst xmlns="http://schemas.openxmlformats.org/spreadsheetml/2006/main" count="665" uniqueCount="105">
  <si>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</si>
  <si>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</si>
  <si>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</si>
  <si>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</si>
  <si>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</si>
  <si>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</si>
  <si>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</si>
  <si>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</si>
  <si>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</si>
  <si>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</si>
  <si>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</si>
  <si>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</si>
  <si>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</si>
  <si>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</si>
  <si>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</si>
  <si>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</si>
  <si>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</si>
  <si>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</si>
  <si>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</si>
  <si>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</si>
  <si>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</si>
  <si>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</si>
  <si>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</si>
  <si>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</si>
  <si>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</si>
  <si>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</si>
  <si>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</si>
  <si>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</si>
  <si>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</si>
  <si>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</si>
  <si>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</si>
  <si>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</si>
  <si>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</si>
  <si>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</si>
  <si>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</si>
  <si>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</si>
  <si>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</si>
  <si>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</si>
  <si>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</si>
  <si>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</si>
  <si>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</si>
  <si>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</si>
  <si>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</si>
  <si>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</si>
  <si>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</si>
  <si>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</si>
  <si>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</si>
  <si>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</si>
  <si>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</si>
  <si>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</si>
  <si>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</si>
  <si>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</si>
  <si>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</si>
  <si>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</si>
  <si>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</si>
  <si>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</si>
  <si>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</si>
  <si>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</si>
  <si>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</si>
  <si>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</si>
  <si>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</si>
  <si>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</si>
  <si>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</si>
  <si>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</si>
  <si>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</si>
  <si>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</si>
  <si>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</si>
  <si>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</si>
  <si>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</si>
  <si>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</si>
  <si>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</si>
  <si>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</si>
  <si>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</si>
  <si>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</si>
  <si>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</si>
  <si>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</si>
  <si>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</si>
  <si>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</si>
  <si>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</si>
  <si>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</si>
  <si>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</si>
  <si>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</si>
  <si>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</si>
  <si>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</si>
  <si>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</si>
  <si>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</si>
  <si>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</si>
  <si>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</si>
  <si>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</si>
  <si>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</si>
  <si>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</si>
  <si>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</si>
  <si>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</si>
  <si>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</si>
  <si>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</si>
  <si>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</si>
  <si>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</si>
  <si>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</si>
  <si>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</si>
  <si>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</si>
  <si>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Gavilan College</t>
  </si>
  <si>
    <t>Gilroy Unified School District</t>
  </si>
  <si>
    <t>Morgan Hill Unified School District</t>
  </si>
  <si>
    <t>San Benito High School District</t>
  </si>
  <si>
    <t>This data is not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</si>
</sst>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7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9" t="s">
        <v>13</v>
      </c>
      <c r="C8" s="89"/>
      <c r="D8" s="15"/>
      <c r="E8" s="85" t="s">
        <v>33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SUM(Gavilan!G18,GUSD!G18,MHUSD!G18,SBHSD!G18,Sheet5!G18,Sheet6!G18,Sheet7!G18,Sheet8!G18,Sheet9!G18,Sheet10!G18,Sheet11!G18,Sheet12!G18,Sheet13!G18,Sheet14!G18,Sheet15!G18,Sheet16!G18,Sheet17!G18,Sheet18!G18,Sheet19!G18,Sheet20!G18)</f>
        <v>1112</v>
      </c>
      <c r="H16" s="38"/>
      <c r="I16" s="37">
        <f>SUM(Gavilan!I18,GUSD!I18,MHUSD!I18,SBHSD!I18,Sheet5!I18,Sheet6!I18,Sheet7!I18,Sheet8!I18,Sheet9!I18,Sheet10!I18,Sheet11!I18,Sheet12!I18,Sheet13!I18,Sheet14!I18,Sheet15!I18,Sheet16!I18,Sheet17!I18,Sheet18!I18,Sheet19!I18,Sheet20!I18)</f>
        <v>1208</v>
      </c>
      <c r="J16" s="36"/>
      <c r="K16" s="39">
        <f>IFERROR((I16-G16)/G16,0)</f>
        <v>8.6330935251798566E-2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SUM(Gavilan!G20,GUSD!G20,MHUSD!G20,SBHSD!G20,Sheet5!G20,Sheet6!G20,Sheet7!G20,Sheet8!G20,Sheet9!G20,Sheet10!G20,Sheet11!G20,Sheet12!G20,Sheet13!G20,Sheet14!G20,Sheet15!G20,Sheet16!G20,Sheet17!G20,Sheet18!G20,Sheet19!G20,Sheet20!G20)</f>
        <v>1579</v>
      </c>
      <c r="H18" s="38"/>
      <c r="I18" s="37">
        <f>SUM(Gavilan!I20,GUSD!I20,MHUSD!I20,SBHSD!I20,Sheet5!I20,Sheet6!I20,Sheet7!I20,Sheet8!I20,Sheet9!I20,Sheet10!I20,Sheet11!I20,Sheet12!I20,Sheet13!I20,Sheet14!I20,Sheet15!I20,Sheet16!I20,Sheet17!I20,Sheet18!I20,Sheet19!I20,Sheet20!I20)</f>
        <v>1675</v>
      </c>
      <c r="J18" s="36"/>
      <c r="K18" s="39">
        <f>IFERROR((I18-G18)/G18,0)</f>
        <v>6.0797973400886635E-2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SUM(Gavilan!G22,GUSD!G22,MHUSD!G22,SBHSD!G22,Sheet5!G22,Sheet6!G22,Sheet7!G22,Sheet8!G22,Sheet9!G22,Sheet10!G22,Sheet11!G22,Sheet12!G22,Sheet13!G22,Sheet14!G22,Sheet15!G22,Sheet16!G22,Sheet17!G22,Sheet18!G22,Sheet19!G22,Sheet20!G22)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SUM(Gavilan!I22,GUSD!I22,MHUSD!I22,SBHSD!I22,Sheet5!I22,Sheet6!I22,Sheet7!I22,Sheet8!I22,Sheet9!I22,Sheet10!I22,Sheet11!I22,Sheet12!I22,Sheet13!I22,Sheet14!I22,Sheet15!I22,Sheet16!I22,Sheet17!I22,Sheet18!I22,Sheet19!I22,Sheet20!I22)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SUM(Gavilan!G24,GUSD!G24,MHUSD!G24,SBHSD!G24,Sheet5!G24,Sheet6!G24,Sheet7!G24,Sheet8!G24,Sheet9!G24,Sheet10!G24,Sheet11!G24,Sheet12!G24,Sheet13!G24,Sheet14!G24,Sheet15!G24,Sheet16!G24,Sheet17!G24,Sheet18!G24,Sheet19!G24,Sheet20!G24)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SUM(Gavilan!I24,GUSD!I24,MHUSD!I24,SBHSD!I24,Sheet5!I24,Sheet6!I24,Sheet7!I24,Sheet8!I24,Sheet9!I24,Sheet10!I24,Sheet11!I24,Sheet12!I24,Sheet13!I24,Sheet14!I24,Sheet15!I24,Sheet16!I24,Sheet17!I24,Sheet18!I24,Sheet19!I24,Sheet20!I24)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SUM(Gavilan!G26,GUSD!G26,MHUSD!G26,SBHSD!G26,Sheet5!G26,Sheet6!G26,Sheet7!G26,Sheet8!G26,Sheet9!G26,Sheet10!G26,Sheet11!G26,Sheet12!G26,Sheet13!G26,Sheet14!G26,Sheet15!G26,Sheet16!G26,Sheet17!G26,Sheet18!G26,Sheet19!G26,Sheet20!G26)</f>
        <v>2044</v>
      </c>
      <c r="H24" s="38"/>
      <c r="I24" s="37">
        <f>SUM(Gavilan!I26,GUSD!I26,MHUSD!I26,SBHSD!I26,Sheet5!I26,Sheet6!I26,Sheet7!I26,Sheet8!I26,Sheet9!I26,Sheet10!I26,Sheet11!I26,Sheet12!I26,Sheet13!I26,Sheet14!I26,Sheet15!I26,Sheet16!I26,Sheet17!I26,Sheet18!I26,Sheet19!I26,Sheet20!I26)</f>
        <v>2086</v>
      </c>
      <c r="J24" s="36"/>
      <c r="K24" s="39">
        <f>IFERROR((I24-G24)/G24,0)</f>
        <v>2.0547945205479451E-2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SUM(Gavilan!G28,GUSD!G28,MHUSD!G28,SBHSD!G28,Sheet5!G28,Sheet6!G28,Sheet7!G28,Sheet8!G28,Sheet9!G28,Sheet10!G28,Sheet11!G28,Sheet12!G28,Sheet13!G28,Sheet14!G28,Sheet15!G28,Sheet16!G28,Sheet17!G28,Sheet18!G28,Sheet19!G28,Sheet20!G28)</f>
        <v>11285</v>
      </c>
      <c r="H26" s="38"/>
      <c r="I26" s="37">
        <f>SUM(Gavilan!I28,GUSD!I28,MHUSD!I28,SBHSD!I28,Sheet5!I28,Sheet6!I28,Sheet7!I28,Sheet8!I28,Sheet9!I28,Sheet10!I28,Sheet11!I28,Sheet12!I28,Sheet13!I28,Sheet14!I28,Sheet15!I28,Sheet16!I28,Sheet17!I28,Sheet18!I28,Sheet19!I28,Sheet20!I28)</f>
        <v>11520</v>
      </c>
      <c r="J26" s="36"/>
      <c r="K26" s="39">
        <f>IFERROR((I26-G26)/G26,0)</f>
        <v>2.0824102791315906E-2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SUM(Gavilan!G30,GUSD!G30,MHUSD!G30,SBHSD!G30,Sheet5!G30,Sheet6!G30,Sheet7!G30,Sheet8!G30,Sheet9!G30,Sheet10!G30,Sheet11!G30,Sheet12!G30,Sheet13!G30,Sheet14!G30,Sheet15!G30,Sheet16!G30,Sheet17!G30,Sheet18!G30,Sheet19!G30,Sheet20!G30)</f>
        <v>2187</v>
      </c>
      <c r="H28" s="38"/>
      <c r="I28" s="37">
        <f>SUM(Gavilan!I30,GUSD!I30,MHUSD!I30,SBHSD!I30,Sheet5!I30,Sheet6!I30,Sheet7!I30,Sheet8!I30,Sheet9!I30,Sheet10!I30,Sheet11!I30,Sheet12!I30,Sheet13!I30,Sheet14!I30,Sheet15!I30,Sheet16!I30,Sheet17!I30,Sheet18!I30,Sheet19!I30,Sheet20!I30)</f>
        <v>2212</v>
      </c>
      <c r="J28" s="36"/>
      <c r="K28" s="39">
        <f>IFERROR((I28-G28)/G28,0)</f>
        <v>1.1431184270690443E-2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SUM(Gavilan!G39,GUSD!G39,MHUSD!G39,SBHSD!G39,Sheet5!G39,Sheet6!G39,Sheet7!G39,Sheet8!G39,Sheet9!G39,Sheet10!G39,Sheet11!G39,Sheet12!G39,Sheet13!G39,Sheet14!G39,Sheet15!G39,Sheet16!G39,Sheet17!G39,Sheet18!G39,Sheet19!G39,Sheet20!G39)</f>
        <v>375</v>
      </c>
      <c r="H37" s="38"/>
      <c r="I37" s="37">
        <f>SUM(Gavilan!I39,GUSD!I39,MHUSD!I39,SBHSD!I39,Sheet5!I39,Sheet6!I39,Sheet7!I39,Sheet8!I39,Sheet9!I39,Sheet10!I39,Sheet11!I39,Sheet12!I39,Sheet13!I39,Sheet14!I39,Sheet15!I39,Sheet16!I39,Sheet17!I39,Sheet18!I39,Sheet19!I39,Sheet20!I39)</f>
        <v>175</v>
      </c>
      <c r="J37" s="36"/>
      <c r="K37" s="39">
        <f>IFERROR((I37-G37)/G37,0)</f>
        <v>-0.53333333333333333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SUM(Gavilan!G41,GUSD!G41,MHUSD!G41,SBHSD!G41,Sheet5!G41,Sheet6!G41,Sheet7!G41,Sheet8!G41,Sheet9!G41,Sheet10!G41,Sheet11!G41,Sheet12!G41,Sheet13!G41,Sheet14!G41,Sheet15!G41,Sheet16!G41,Sheet17!G41,Sheet18!G41,Sheet19!G41,Sheet20!G41)</f>
        <v>518</v>
      </c>
      <c r="H39" s="38"/>
      <c r="I39" s="37">
        <f>SUM(Gavilan!I41,GUSD!I41,MHUSD!I41,SBHSD!I41,Sheet5!I41,Sheet6!I41,Sheet7!I41,Sheet8!I41,Sheet9!I41,Sheet10!I41,Sheet11!I41,Sheet12!I41,Sheet13!I41,Sheet14!I41,Sheet15!I41,Sheet16!I41,Sheet17!I41,Sheet18!I41,Sheet19!I41,Sheet20!I41)</f>
        <v>214</v>
      </c>
      <c r="J39" s="36"/>
      <c r="K39" s="39">
        <f>IFERROR((I39-G39)/G39,0)</f>
        <v>-0.58687258687258692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SUM(Gavilan!G43,GUSD!G43,MHUSD!G43,SBHSD!G43,Sheet5!G43,Sheet6!G43,Sheet7!G43,Sheet8!G43,Sheet9!G43,Sheet10!G43,Sheet11!G43,Sheet12!G43,Sheet13!G43,Sheet14!G43,Sheet15!G43,Sheet16!G43,Sheet17!G43,Sheet18!G43,Sheet19!G43,Sheet20!G43)</f>
        <v>339</v>
      </c>
      <c r="H41" s="38"/>
      <c r="I41" s="37">
        <f>SUM(Gavilan!I43,GUSD!I43,MHUSD!I43,SBHSD!I43,Sheet5!I43,Sheet6!I43,Sheet7!I43,Sheet8!I43,Sheet9!I43,Sheet10!I43,Sheet11!I43,Sheet12!I43,Sheet13!I43,Sheet14!I43,Sheet15!I43,Sheet16!I43,Sheet17!I43,Sheet18!I43,Sheet19!I43,Sheet20!I43)</f>
        <v>178</v>
      </c>
      <c r="J41" s="36"/>
      <c r="K41" s="39">
        <f>IFERROR((I41-G41)/G41,0)</f>
        <v>-0.47492625368731561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SUM(Gavilan!G45,GUSD!G45,MHUSD!G45,SBHSD!G45,Sheet5!G45,Sheet6!G45,Sheet7!G45,Sheet8!G45,Sheet9!G45,Sheet10!G45,Sheet11!G45,Sheet12!G45,Sheet13!G45,Sheet14!G45,Sheet15!G45,Sheet16!G45,Sheet17!G45,Sheet18!G45,Sheet19!G45,Sheet20!G45)</f>
        <v>83</v>
      </c>
      <c r="H43" s="38"/>
      <c r="I43" s="37">
        <f>SUM(Gavilan!I45,GUSD!I45,MHUSD!I45,SBHSD!I45,Sheet5!I45,Sheet6!I45,Sheet7!I45,Sheet8!I45,Sheet9!I45,Sheet10!I45,Sheet11!I45,Sheet12!I45,Sheet13!I45,Sheet14!I45,Sheet15!I45,Sheet16!I45,Sheet17!I45,Sheet18!I45,Sheet19!I45,Sheet20!I45)</f>
        <v>37</v>
      </c>
      <c r="J43" s="36"/>
      <c r="K43" s="39">
        <f>IFERROR((I43-G43)/G43,0)</f>
        <v>-0.55421686746987953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SUM(Gavilan!G47,GUSD!G47,MHUSD!G47,SBHSD!G47,Sheet5!G47,Sheet6!G47,Sheet7!G47,Sheet8!G47,Sheet9!G47,Sheet10!G47,Sheet11!G47,Sheet12!G47,Sheet13!G47,Sheet14!G47,Sheet15!G47,Sheet16!G47,Sheet17!G47,Sheet18!G47,Sheet19!G47,Sheet20!G47)</f>
        <v>484</v>
      </c>
      <c r="H45" s="38"/>
      <c r="I45" s="37">
        <f>SUM(Gavilan!I47,GUSD!I47,MHUSD!I47,SBHSD!I47,Sheet5!I47,Sheet6!I47,Sheet7!I47,Sheet8!I47,Sheet9!I47,Sheet10!I47,Sheet11!I47,Sheet12!I47,Sheet13!I47,Sheet14!I47,Sheet15!I47,Sheet16!I47,Sheet17!I47,Sheet18!I47,Sheet19!I47,Sheet20!I47)</f>
        <v>48</v>
      </c>
      <c r="J45" s="36"/>
      <c r="K45" s="39">
        <f>IFERROR((I45-G45)/G45,0)</f>
        <v>-0.90082644628099173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SUM(Gavilan!G49,GUSD!G49,MHUSD!G49,SBHSD!G49,Sheet5!G49,Sheet6!G49,Sheet7!G49,Sheet8!G49,Sheet9!G49,Sheet10!G49,Sheet11!G49,Sheet12!G49,Sheet13!G49,Sheet14!G49,Sheet15!G49,Sheet16!G49,Sheet17!G49,Sheet18!G49,Sheet19!G49,Sheet20!G49)</f>
        <v>484</v>
      </c>
      <c r="H47" s="38"/>
      <c r="I47" s="37">
        <f>SUM(Gavilan!I49,GUSD!I49,MHUSD!I49,SBHSD!I49,Sheet5!I49,Sheet6!I49,Sheet7!I49,Sheet8!I49,Sheet9!I49,Sheet10!I49,Sheet11!I49,Sheet12!I49,Sheet13!I49,Sheet14!I49,Sheet15!I49,Sheet16!I49,Sheet17!I49,Sheet18!I49,Sheet19!I49,Sheet20!I49)</f>
        <v>48</v>
      </c>
      <c r="J47" s="36"/>
      <c r="K47" s="39">
        <f>IFERROR((I47-G47)/G47,0)</f>
        <v>-0.90082644628099173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SUM(Gavilan!G51,GUSD!G51,MHUSD!G51,SBHSD!G51,Sheet5!G51,Sheet6!G51,Sheet7!G51,Sheet8!G51,Sheet9!G51,Sheet10!G51,Sheet11!G51,Sheet12!G51,Sheet13!G51,Sheet14!G51,Sheet15!G51,Sheet16!G51,Sheet17!G51,Sheet18!G51,Sheet19!G51,Sheet20!G51)</f>
        <v>559</v>
      </c>
      <c r="H49" s="38"/>
      <c r="I49" s="37">
        <f>SUM(Gavilan!I51,GUSD!I51,MHUSD!I51,SBHSD!I51,Sheet5!I51,Sheet6!I51,Sheet7!I51,Sheet8!I51,Sheet9!I51,Sheet10!I51,Sheet11!I51,Sheet12!I51,Sheet13!I51,Sheet14!I51,Sheet15!I51,Sheet16!I51,Sheet17!I51,Sheet18!I51,Sheet19!I51,Sheet20!I51)</f>
        <v>83</v>
      </c>
      <c r="J49" s="36"/>
      <c r="K49" s="39">
        <f>IFERROR((I49-G49)/G49,0)</f>
        <v>-0.85152057245080504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SUM(Gavilan!G53,GUSD!G53,MHUSD!G53,SBHSD!G53,Sheet5!G53,Sheet6!G53,Sheet7!G53,Sheet8!G53,Sheet9!G53,Sheet10!G53,Sheet11!G53,Sheet12!G53,Sheet13!G53,Sheet14!G53,Sheet15!G53,Sheet16!G53,Sheet17!G53,Sheet18!G53,Sheet19!G53,Sheet20!G53)</f>
        <v>484</v>
      </c>
      <c r="H51" s="38"/>
      <c r="I51" s="37">
        <f>SUM(Gavilan!I53,GUSD!I53,MHUSD!I53,SBHSD!I53,Sheet5!I53,Sheet6!I53,Sheet7!I53,Sheet8!I53,Sheet9!I53,Sheet10!I53,Sheet11!I53,Sheet12!I53,Sheet13!I53,Sheet14!I53,Sheet15!I53,Sheet16!I53,Sheet17!I53,Sheet18!I53,Sheet19!I53,Sheet20!I53)</f>
        <v>48</v>
      </c>
      <c r="J51" s="36"/>
      <c r="K51" s="39">
        <f>IFERROR((I51-G51)/G51,0)</f>
        <v>-0.90082644628099173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4" workbookViewId="0">
      <selection activeCell="I54" sqref="I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496</v>
      </c>
      <c r="H18" s="70"/>
      <c r="I18" s="66">
        <v>521</v>
      </c>
      <c r="J18" s="36"/>
      <c r="K18" s="62">
        <f>IFERROR((I18-G18)/G18,0)</f>
        <v>5.040322580645161E-2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1351</v>
      </c>
      <c r="H20" s="70"/>
      <c r="I20" s="66">
        <v>1415</v>
      </c>
      <c r="J20" s="36"/>
      <c r="K20" s="62">
        <f>IFERROR((I20-G20)/G20,0)</f>
        <v>4.7372316802368614E-2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2044</v>
      </c>
      <c r="H26" s="70"/>
      <c r="I26" s="66">
        <v>2086</v>
      </c>
      <c r="J26" s="36"/>
      <c r="K26" s="62">
        <f>IFERROR((I26-G26)/G26,0)</f>
        <v>2.0547945205479451E-2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11285</v>
      </c>
      <c r="H28" s="70"/>
      <c r="I28" s="66">
        <v>11500</v>
      </c>
      <c r="J28" s="36"/>
      <c r="K28" s="62">
        <f>IFERROR((I28-G28)/G28,0)</f>
        <v>1.9051838723969872E-2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>
        <v>2187</v>
      </c>
      <c r="H30" s="70"/>
      <c r="I30" s="66">
        <v>2212</v>
      </c>
      <c r="J30" s="36"/>
      <c r="K30" s="62">
        <f>IFERROR((I30-G30)/G30,0)</f>
        <v>1.1431184270690443E-2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471</v>
      </c>
      <c r="H41" s="61"/>
      <c r="I41" s="66">
        <v>157</v>
      </c>
      <c r="J41" s="36"/>
      <c r="K41" s="62">
        <f>IFERROR((I41-G41)/G41,0)</f>
        <v>-0.66666666666666663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173</v>
      </c>
      <c r="H43" s="61"/>
      <c r="I43" s="66">
        <v>70</v>
      </c>
      <c r="J43" s="36"/>
      <c r="K43" s="62">
        <f>IFERROR((I43-G43)/G43,0)</f>
        <v>-0.59537572254335258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>
        <v>484</v>
      </c>
      <c r="H47" s="61"/>
      <c r="I47" s="66">
        <v>48</v>
      </c>
      <c r="J47" s="36"/>
      <c r="K47" s="62">
        <f>IFERROR((I47-G47)/G47,0)</f>
        <v>-0.90082644628099173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484</v>
      </c>
      <c r="H49" s="61"/>
      <c r="I49" s="66">
        <v>48</v>
      </c>
      <c r="J49" s="36"/>
      <c r="K49" s="62">
        <f>IFERROR((I49-G49)/G49,0)</f>
        <v>-0.90082644628099173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484</v>
      </c>
      <c r="H51" s="61"/>
      <c r="I51" s="66">
        <v>48</v>
      </c>
      <c r="J51" s="36"/>
      <c r="K51" s="62">
        <f>IFERROR((I51-G51)/G51,0)</f>
        <v>-0.90082644628099173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484</v>
      </c>
      <c r="H53" s="61"/>
      <c r="I53" s="66">
        <v>48</v>
      </c>
      <c r="J53" s="36"/>
      <c r="K53" s="62">
        <f>IFERROR((I53-G53)/G53,0)</f>
        <v>-0.90082644628099173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I45" sqref="I45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16</v>
      </c>
      <c r="H18" s="70"/>
      <c r="I18" s="66">
        <v>52</v>
      </c>
      <c r="J18" s="36"/>
      <c r="K18" s="62">
        <f>IFERROR((I18-G18)/G18,0)</f>
        <v>2.25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94</v>
      </c>
      <c r="H20" s="70"/>
      <c r="I20" s="66">
        <v>110</v>
      </c>
      <c r="J20" s="36"/>
      <c r="K20" s="62">
        <f>IFERROR((I20-G20)/G20,0)</f>
        <v>0.1702127659574468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>
        <v>20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47</v>
      </c>
      <c r="H41" s="61"/>
      <c r="I41" s="66">
        <v>57</v>
      </c>
      <c r="J41" s="36"/>
      <c r="K41" s="62">
        <f>IFERROR((I41-G41)/G41,0)</f>
        <v>0.21276595744680851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8</v>
      </c>
      <c r="H45" s="61"/>
      <c r="I45" s="66">
        <v>12</v>
      </c>
      <c r="J45" s="36"/>
      <c r="K45" s="62">
        <f>IFERROR((I45-G45)/G45,0)</f>
        <v>0.5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4" workbookViewId="0">
      <selection activeCell="I51" sqref="I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496</v>
      </c>
      <c r="H18" s="70"/>
      <c r="I18" s="66">
        <v>525</v>
      </c>
      <c r="J18" s="36"/>
      <c r="K18" s="62">
        <f>IFERROR((I18-G18)/G18,0)</f>
        <v>5.8467741935483868E-2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134</v>
      </c>
      <c r="H20" s="70"/>
      <c r="I20" s="66">
        <v>150</v>
      </c>
      <c r="J20" s="36"/>
      <c r="K20" s="62">
        <f>IFERROR((I20-G20)/G20,0)</f>
        <v>0.11940298507462686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375</v>
      </c>
      <c r="H39" s="61"/>
      <c r="I39" s="66">
        <v>175</v>
      </c>
      <c r="J39" s="36"/>
      <c r="K39" s="62">
        <f>IFERROR((I39-G39)/G39,0)</f>
        <v>-0.53333333333333333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140</v>
      </c>
      <c r="H43" s="61"/>
      <c r="I43" s="66">
        <v>80</v>
      </c>
      <c r="J43" s="36"/>
      <c r="K43" s="62">
        <f>IFERROR((I43-G43)/G43,0)</f>
        <v>-0.42857142857142855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75</v>
      </c>
      <c r="H45" s="61"/>
      <c r="I45" s="66">
        <v>25</v>
      </c>
      <c r="J45" s="36"/>
      <c r="K45" s="62">
        <f>IFERROR((I45-G45)/G45,0)</f>
        <v>-0.66666666666666663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75</v>
      </c>
      <c r="H51" s="61"/>
      <c r="I51" s="66">
        <v>35</v>
      </c>
      <c r="J51" s="36"/>
      <c r="K51" s="62">
        <f>IFERROR((I51-G51)/G51,0)</f>
        <v>-0.53333333333333333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34" workbookViewId="0">
      <selection activeCell="P35" sqref="P35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 t="s">
        <v>103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104</v>
      </c>
      <c r="H18" s="70"/>
      <c r="I18" s="66">
        <v>110</v>
      </c>
      <c r="J18" s="36"/>
      <c r="K18" s="62">
        <f>IFERROR((I18-G18)/G18,0)</f>
        <v>5.7692307692307696E-2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26</v>
      </c>
      <c r="H43" s="61"/>
      <c r="I43" s="66">
        <v>28</v>
      </c>
      <c r="J43" s="36"/>
      <c r="K43" s="62">
        <f>IFERROR((I43-G43)/G43,0)</f>
        <v>7.6923076923076927E-2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 t="s">
        <v>104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Gavilan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Gavilan</vt:lpstr>
      <vt:lpstr>GUSD</vt:lpstr>
      <vt:lpstr>MHUSD</vt:lpstr>
      <vt:lpstr>SBHSD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Gavilan!Print_Area</vt:lpstr>
      <vt:lpstr>GUSD!Print_Area</vt:lpstr>
      <vt:lpstr>MHUSD!Print_Area</vt:lpstr>
      <vt:lpstr>SBHSD!Print_Area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2015-10-29T23:13:51Z</cp:lastPrinted>
  <dcterms:created xsi:type="dcterms:W3CDTF">2015-10-06T00:58:22Z</dcterms:created>
  <dcterms:modified xsi:type="dcterms:W3CDTF">2015-12-01T03:38:07Z</dcterms:modified>
</cp:coreProperties>
</file>