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3 Kern\"/>
    </mc:Choice>
  </mc:AlternateContent>
  <bookViews>
    <workbookView xWindow="690" yWindow="485" windowWidth="24135" windowHeight="9945" tabRatio="500"/>
  </bookViews>
  <sheets>
    <sheet name="Summary" sheetId="6" r:id="rId1"/>
    <sheet name="ddConsortia" sheetId="11" state="hidden" r:id="rId2"/>
    <sheet name="Kern CCD" sheetId="13" r:id="rId3"/>
    <sheet name="KHSD" sheetId="37" r:id="rId4"/>
    <sheet name="DJUHSD" sheetId="19" r:id="rId5"/>
    <sheet name="McFarland USD" sheetId="20" r:id="rId6"/>
    <sheet name="Mojave USD" sheetId="21" r:id="rId7"/>
    <sheet name="Mono COE" sheetId="22" r:id="rId8"/>
    <sheet name="Porterville USD" sheetId="23" r:id="rId9"/>
    <sheet name="Sierra Sands USD" sheetId="24" r:id="rId10"/>
    <sheet name="Tehachapi USD" sheetId="25" r:id="rId11"/>
    <sheet name="Wasco USD" sheetId="26" r:id="rId12"/>
    <sheet name="Kern Co ROP KCSOS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4">DJUHSD!$A$1:$N$54</definedName>
    <definedName name="_xlnm.Print_Area" localSheetId="2">'Kern CCD'!$A$1:$N$54</definedName>
    <definedName name="_xlnm.Print_Area" localSheetId="12">'Kern Co ROP KCSOS'!$A$1:$N$54</definedName>
    <definedName name="_xlnm.Print_Area" localSheetId="3">KHSD!$A$1:$N$54</definedName>
    <definedName name="_xlnm.Print_Area" localSheetId="5">'McFarland USD'!$A$1:$N$54</definedName>
    <definedName name="_xlnm.Print_Area" localSheetId="6">'Mojave USD'!$A$1:$N$54</definedName>
    <definedName name="_xlnm.Print_Area" localSheetId="7">'Mono COE'!$A$1:$N$54</definedName>
    <definedName name="_xlnm.Print_Area" localSheetId="8">'Porterville USD'!$A$1:$N$54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9">'Sierra Sands USD'!$A$1:$N$54</definedName>
    <definedName name="_xlnm.Print_Area" localSheetId="0">Summary!$A$1:$L$53</definedName>
    <definedName name="_xlnm.Print_Area" localSheetId="10">'Tehachapi USD'!$A$1:$N$54</definedName>
    <definedName name="_xlnm.Print_Area" localSheetId="11">'Wasco USD'!$A$1:$N$54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K47" i="6" s="1"/>
  <c r="G47" i="6"/>
  <c r="I45" i="6"/>
  <c r="K45" i="6" s="1"/>
  <c r="G45" i="6"/>
  <c r="I43" i="6"/>
  <c r="K43" i="6" s="1"/>
  <c r="G43" i="6"/>
  <c r="G41" i="6"/>
  <c r="I41" i="6"/>
  <c r="K41" i="6" s="1"/>
  <c r="G39" i="6"/>
  <c r="I39" i="6"/>
  <c r="K39" i="6" s="1"/>
  <c r="G37" i="6"/>
  <c r="I37" i="6"/>
  <c r="K37" i="6" s="1"/>
  <c r="G28" i="6"/>
  <c r="G26" i="6"/>
  <c r="G24" i="6"/>
  <c r="G22" i="6"/>
  <c r="G20" i="6"/>
  <c r="G18" i="6"/>
  <c r="G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K51" i="6" s="1"/>
  <c r="I49" i="6"/>
  <c r="K49" i="6" s="1"/>
  <c r="G51" i="6"/>
  <c r="G49" i="6"/>
  <c r="I28" i="6"/>
  <c r="K28" i="6" s="1"/>
  <c r="I26" i="6"/>
  <c r="K26" i="6" s="1"/>
  <c r="I24" i="6"/>
  <c r="K24" i="6" s="1"/>
  <c r="I22" i="6"/>
  <c r="K22" i="6" s="1"/>
  <c r="I20" i="6"/>
  <c r="K20" i="6" s="1"/>
  <c r="I18" i="6"/>
  <c r="K18" i="6" s="1"/>
  <c r="I16" i="6"/>
  <c r="K16" i="6" s="1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<sst xmlns="http://schemas.openxmlformats.org/spreadsheetml/2006/main" count="851" uniqueCount="113">
  <si>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</si>
  <si>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</si>
  <si>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</si>
  <si>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</si>
  <si>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</si>
  <si>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</si>
  <si>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</si>
  <si>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</si>
  <si>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</si>
  <si>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</si>
  <si>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</si>
  <si>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</si>
  <si>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</si>
  <si>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</si>
  <si>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</si>
  <si>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</si>
  <si>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</si>
  <si>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</si>
  <si>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</si>
  <si>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</si>
  <si>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</si>
  <si>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</si>
  <si>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</si>
  <si>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</si>
  <si>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</si>
  <si>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</si>
  <si>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</si>
  <si>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</si>
  <si>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</si>
  <si>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</si>
  <si>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</si>
  <si>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</si>
  <si>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</si>
  <si>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</si>
  <si>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</si>
  <si>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</si>
  <si>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</si>
  <si>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</si>
  <si>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</si>
  <si>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</si>
  <si>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</si>
  <si>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</si>
  <si>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</si>
  <si>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</si>
  <si>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</si>
  <si>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</si>
  <si>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</si>
  <si>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</si>
  <si>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</si>
  <si>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</si>
  <si>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</si>
  <si>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</si>
  <si>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</si>
  <si>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</si>
  <si>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</si>
  <si>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</si>
  <si>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</si>
  <si>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</si>
  <si>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</si>
  <si>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</si>
  <si>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</si>
  <si>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</si>
  <si>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</si>
  <si>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</si>
  <si>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</si>
  <si>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</si>
  <si>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</si>
  <si>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</si>
  <si>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</si>
  <si>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</si>
  <si>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</si>
  <si>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</si>
  <si>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</si>
  <si>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</si>
  <si>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</si>
  <si>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</si>
  <si>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</si>
  <si>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</si>
  <si>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</si>
  <si>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</si>
  <si>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</si>
  <si>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</si>
  <si>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</si>
  <si>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</si>
  <si>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</si>
  <si>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</si>
  <si>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</si>
  <si>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</si>
  <si>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</si>
  <si>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</si>
  <si>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</si>
  <si>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</si>
  <si>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</si>
  <si>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</si>
  <si>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</si>
  <si>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</si>
  <si>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</si>
  <si>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</si>
  <si>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</si>
  <si>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</si>
  <si>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Kern Community College District</t>
  </si>
  <si>
    <t>Delano Joint Union High School District</t>
  </si>
  <si>
    <t>McFarland USD</t>
  </si>
  <si>
    <t>Mojave USD</t>
  </si>
  <si>
    <t>Mono County Office of Education</t>
  </si>
  <si>
    <t>Porterville USD</t>
  </si>
  <si>
    <t>Sierra Sands USD</t>
  </si>
  <si>
    <t>Tehachapi USD</t>
  </si>
  <si>
    <t>Wasco USD</t>
  </si>
  <si>
    <t>Kern County ROP - Kern County Superintendent of Schools</t>
  </si>
  <si>
    <t>Kern High School District - Bakersfield Adult School</t>
  </si>
  <si>
    <t>Kern AEBG Consortium has not yet set targets.</t>
  </si>
  <si>
    <t>Kern AEBG Consortium has not yet collected this data or set targets.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</si>
</sst>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13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13</v>
      </c>
      <c r="C8" s="83"/>
      <c r="D8" s="15"/>
      <c r="E8" s="79" t="s">
        <v>38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94</v>
      </c>
      <c r="D16" s="85"/>
      <c r="E16" s="86"/>
      <c r="F16" s="36"/>
      <c r="G16" s="37">
        <f>SUM('Kern CCD'!G18,KHSD!G18,DJUHSD!G18,'McFarland USD'!G18,'Mojave USD'!G18,'Mono COE'!G18,'Porterville USD'!G18,'Sierra Sands USD'!G18,'Tehachapi USD'!G18,'Wasco USD'!G18,'Kern Co ROP KCSOS'!G18,Sheet12!G18,Sheet13!G18,Sheet14!G18,Sheet15!G18,Sheet16!G18,Sheet17!G18,Sheet18!G18,Sheet19!G18,Sheet20!G18)</f>
        <v>21025</v>
      </c>
      <c r="H16" s="38"/>
      <c r="I16" s="37">
        <f>SUM('Kern CCD'!I18,KHSD!I18,DJUHSD!I18,'McFarland USD'!I18,'Mojave USD'!I18,'Mono COE'!I18,'Porterville USD'!I18,'Sierra Sands USD'!I18,'Tehachapi USD'!I18,'Wasco USD'!I18,'Kern Co ROP KCSOS'!I18,Sheet12!I18,Sheet13!I18,Sheet14!I18,Sheet15!I18,Sheet16!I18,Sheet17!I18,Sheet18!I18,Sheet19!I18,Sheet20!I18)</f>
        <v>0</v>
      </c>
      <c r="J16" s="36"/>
      <c r="K16" s="39">
        <f>IFERROR((I16-G16)/G16,0)</f>
        <v>-1</v>
      </c>
      <c r="L16" s="36"/>
      <c r="M16" s="64" t="s">
        <v>111</v>
      </c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89</v>
      </c>
      <c r="D18" s="85"/>
      <c r="E18" s="86"/>
      <c r="F18" s="36"/>
      <c r="G18" s="37">
        <f>SUM('Kern CCD'!G20,KHSD!G20,DJUHSD!G20,'McFarland USD'!G20,'Mojave USD'!G20,'Mono COE'!G20,'Porterville USD'!G20,'Sierra Sands USD'!G20,'Tehachapi USD'!G20,'Wasco USD'!G20,'Kern Co ROP KCSOS'!G20,Sheet12!G20,Sheet13!G20,Sheet14!G20,Sheet15!G20,Sheet16!G20,Sheet17!G20,Sheet18!G20,Sheet19!G20,Sheet20!G20)</f>
        <v>4348</v>
      </c>
      <c r="H18" s="38"/>
      <c r="I18" s="37">
        <f>SUM('Kern CCD'!I20,KHSD!I20,DJUHSD!I20,'McFarland USD'!I20,'Mojave USD'!I20,'Mono COE'!I20,'Porterville USD'!I20,'Sierra Sands USD'!I20,'Tehachapi USD'!I20,'Wasco USD'!I20,'Kern Co ROP KCSOS'!I20,Sheet12!I20,Sheet13!I20,Sheet14!I20,Sheet15!I20,Sheet16!I20,Sheet17!I20,Sheet18!I20,Sheet19!I20,Sheet20!I20)</f>
        <v>0</v>
      </c>
      <c r="J18" s="36"/>
      <c r="K18" s="39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95</v>
      </c>
      <c r="D20" s="85"/>
      <c r="E20" s="86"/>
      <c r="F20" s="36"/>
      <c r="G20" s="37">
        <f>SUM('Kern CCD'!G22,KHSD!G22,DJUHSD!G22,'McFarland USD'!G22,'Mojave USD'!G22,'Mono COE'!G22,'Porterville USD'!G22,'Sierra Sands USD'!G22,'Tehachapi USD'!G22,'Wasco USD'!G22,'Kern Co ROP KCSOS'!G22,Sheet12!G22,Sheet13!G22,Sheet14!G22,Sheet15!G22,Sheet16!G22,Sheet17!G22,Sheet18!G22,Sheet19!G22,Sheet20!G22)</f>
        <v>0</v>
      </c>
      <c r="H20" s="38"/>
      <c r="I20" s="37">
        <f>SUM('Kern CCD'!I22,KHSD!I22,DJUHSD!I22,'McFarland USD'!I22,'Mojave USD'!I22,'Mono COE'!I22,'Porterville USD'!I22,'Sierra Sands USD'!I22,'Tehachapi USD'!I22,'Wasco USD'!I22,'Kern Co ROP KCSOS'!I22,Sheet12!I22,Sheet13!I22,Sheet14!I22,Sheet15!I22,Sheet16!I22,Sheet17!I22,Sheet18!I22,Sheet19!I22,Sheet20!I22)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 t="s">
        <v>112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96</v>
      </c>
      <c r="D22" s="85"/>
      <c r="E22" s="86"/>
      <c r="F22" s="36"/>
      <c r="G22" s="37">
        <f>SUM('Kern CCD'!G24,KHSD!G24,DJUHSD!G24,'McFarland USD'!G24,'Mojave USD'!G24,'Mono COE'!G24,'Porterville USD'!G24,'Sierra Sands USD'!G24,'Tehachapi USD'!G24,'Wasco USD'!G24,'Kern Co ROP KCSOS'!G24,Sheet12!G24,Sheet13!G24,Sheet14!G24,Sheet15!G24,Sheet16!G24,Sheet17!G24,Sheet18!G24,Sheet19!G24,Sheet20!G24)</f>
        <v>0</v>
      </c>
      <c r="H22" s="38"/>
      <c r="I22" s="37">
        <f>SUM('Kern CCD'!I24,KHSD!I24,DJUHSD!I24,'McFarland USD'!I24,'Mojave USD'!I24,'Mono COE'!I24,'Porterville USD'!I24,'Sierra Sands USD'!I24,'Tehachapi USD'!I24,'Wasco USD'!I24,'Kern Co ROP KCSOS'!I24,Sheet12!I24,Sheet13!I24,Sheet14!I24,Sheet15!I24,Sheet16!I24,Sheet17!I24,Sheet18!I24,Sheet19!I24,Sheet20!I24)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97</v>
      </c>
      <c r="D24" s="85"/>
      <c r="E24" s="86"/>
      <c r="F24" s="36"/>
      <c r="G24" s="37">
        <f>SUM('Kern CCD'!G26,KHSD!G26,DJUHSD!G26,'McFarland USD'!G26,'Mojave USD'!G26,'Mono COE'!G26,'Porterville USD'!G26,'Sierra Sands USD'!G26,'Tehachapi USD'!G26,'Wasco USD'!G26,'Kern Co ROP KCSOS'!G26,Sheet12!G26,Sheet13!G26,Sheet14!G26,Sheet15!G26,Sheet16!G26,Sheet17!G26,Sheet18!G26,Sheet19!G26,Sheet20!G26)</f>
        <v>481</v>
      </c>
      <c r="H24" s="38"/>
      <c r="I24" s="37">
        <f>SUM('Kern CCD'!I26,KHSD!I26,DJUHSD!I26,'McFarland USD'!I26,'Mojave USD'!I26,'Mono COE'!I26,'Porterville USD'!I26,'Sierra Sands USD'!I26,'Tehachapi USD'!I26,'Wasco USD'!I26,'Kern Co ROP KCSOS'!I26,Sheet12!I26,Sheet13!I26,Sheet14!I26,Sheet15!I26,Sheet16!I26,Sheet17!I26,Sheet18!I26,Sheet19!I26,Sheet20!I26)</f>
        <v>0</v>
      </c>
      <c r="J24" s="36"/>
      <c r="K24" s="39">
        <f>IFERROR((I24-G24)/G24,0)</f>
        <v>-1</v>
      </c>
      <c r="L24" s="36"/>
      <c r="M24" s="64" t="s">
        <v>111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98</v>
      </c>
      <c r="D26" s="85"/>
      <c r="E26" s="86"/>
      <c r="F26" s="36"/>
      <c r="G26" s="37">
        <f>SUM('Kern CCD'!G28,KHSD!G28,DJUHSD!G28,'McFarland USD'!G28,'Mojave USD'!G28,'Mono COE'!G28,'Porterville USD'!G28,'Sierra Sands USD'!G28,'Tehachapi USD'!G28,'Wasco USD'!G28,'Kern Co ROP KCSOS'!G28,Sheet12!G28,Sheet13!G28,Sheet14!G28,Sheet15!G28,Sheet16!G28,Sheet17!G28,Sheet18!G28,Sheet19!G28,Sheet20!G28)</f>
        <v>3866</v>
      </c>
      <c r="H26" s="38"/>
      <c r="I26" s="37">
        <f>SUM('Kern CCD'!I28,KHSD!I28,DJUHSD!I28,'McFarland USD'!I28,'Mojave USD'!I28,'Mono COE'!I28,'Porterville USD'!I28,'Sierra Sands USD'!I28,'Tehachapi USD'!I28,'Wasco USD'!I28,'Kern Co ROP KCSOS'!I28,Sheet12!I28,Sheet13!I28,Sheet14!I28,Sheet15!I28,Sheet16!I28,Sheet17!I28,Sheet18!I28,Sheet19!I28,Sheet20!I28)</f>
        <v>0</v>
      </c>
      <c r="J26" s="36"/>
      <c r="K26" s="39">
        <f>IFERROR((I26-G26)/G26,0)</f>
        <v>-1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99</v>
      </c>
      <c r="D28" s="85"/>
      <c r="E28" s="86"/>
      <c r="F28" s="36"/>
      <c r="G28" s="37">
        <f>SUM('Kern CCD'!G30,KHSD!G30,DJUHSD!G30,'McFarland USD'!G30,'Mojave USD'!G30,'Mono COE'!G30,'Porterville USD'!G30,'Sierra Sands USD'!G30,'Tehachapi USD'!G30,'Wasco USD'!G30,'Kern Co ROP KCSOS'!G30,Sheet12!G30,Sheet13!G30,Sheet14!G30,Sheet15!G30,Sheet16!G30,Sheet17!G30,Sheet18!G30,Sheet19!G30,Sheet20!G30)</f>
        <v>216</v>
      </c>
      <c r="H28" s="38"/>
      <c r="I28" s="37">
        <f>SUM('Kern CCD'!I30,KHSD!I30,DJUHSD!I30,'McFarland USD'!I30,'Mojave USD'!I30,'Mono COE'!I30,'Porterville USD'!I30,'Sierra Sands USD'!I30,'Tehachapi USD'!I30,'Wasco USD'!I30,'Kern Co ROP KCSOS'!I30,Sheet12!I30,Sheet13!I30,Sheet14!I30,Sheet15!I30,Sheet16!I30,Sheet17!I30,Sheet18!I30,Sheet19!I30,Sheet20!I30)</f>
        <v>0</v>
      </c>
      <c r="J28" s="36"/>
      <c r="K28" s="39">
        <f>IFERROR((I28-G28)/G28,0)</f>
        <v>-1</v>
      </c>
      <c r="L28" s="36"/>
      <c r="M28" s="64" t="s">
        <v>111</v>
      </c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3</v>
      </c>
      <c r="D37" s="77"/>
      <c r="E37" s="78"/>
      <c r="F37" s="36"/>
      <c r="G37" s="37">
        <f>SUM('Kern CCD'!G39,KHSD!G39,DJUHSD!G39,'McFarland USD'!G39,'Mojave USD'!G39,'Mono COE'!G39,'Porterville USD'!G39,'Sierra Sands USD'!G39,'Tehachapi USD'!G39,'Wasco USD'!G39,'Kern Co ROP KCSOS'!G39,Sheet12!G39,Sheet13!G39,Sheet14!G39,Sheet15!G39,Sheet16!G39,Sheet17!G39,Sheet18!G39,Sheet19!G39,Sheet20!G39)</f>
        <v>0</v>
      </c>
      <c r="H37" s="38"/>
      <c r="I37" s="37">
        <f>SUM('Kern CCD'!I39,KHSD!I39,DJUHSD!I39,'McFarland USD'!I39,'Mojave USD'!I39,'Mono COE'!I39,'Porterville USD'!I39,'Sierra Sands USD'!I39,'Tehachapi USD'!I39,'Wasco USD'!I39,'Kern Co ROP KCSOS'!I39,Sheet12!I39,Sheet13!I39,Sheet14!I39,Sheet15!I39,Sheet16!I39,Sheet17!I39,Sheet18!I39,Sheet19!I39,Sheet20!I39)</f>
        <v>0</v>
      </c>
      <c r="J37" s="36"/>
      <c r="K37" s="39">
        <f>IFERROR(I37/G37,0)</f>
        <v>0</v>
      </c>
      <c r="L37" s="36"/>
      <c r="M37" s="64" t="s">
        <v>112</v>
      </c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4</v>
      </c>
      <c r="D39" s="77"/>
      <c r="E39" s="78"/>
      <c r="F39" s="36"/>
      <c r="G39" s="37">
        <f>SUM('Kern CCD'!G41,KHSD!G41,DJUHSD!G41,'McFarland USD'!G41,'Mojave USD'!G41,'Mono COE'!G41,'Porterville USD'!G41,'Sierra Sands USD'!G41,'Tehachapi USD'!G41,'Wasco USD'!G41,'Kern Co ROP KCSOS'!G41,Sheet12!G41,Sheet13!G41,Sheet14!G41,Sheet15!G41,Sheet16!G41,Sheet17!G41,Sheet18!G41,Sheet19!G41,Sheet20!G41)</f>
        <v>0</v>
      </c>
      <c r="H39" s="38"/>
      <c r="I39" s="37">
        <f>SUM('Kern CCD'!I41,KHSD!I41,DJUHSD!I41,'McFarland USD'!I41,'Mojave USD'!I41,'Mono COE'!I41,'Porterville USD'!I41,'Sierra Sands USD'!I41,'Tehachapi USD'!I41,'Wasco USD'!I41,'Kern Co ROP KCSOS'!I41,Sheet12!I41,Sheet13!I41,Sheet14!I41,Sheet15!I41,Sheet16!I41,Sheet17!I41,Sheet18!I41,Sheet19!I41,Sheet20!I41)</f>
        <v>0</v>
      </c>
      <c r="J39" s="36"/>
      <c r="K39" s="39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5</v>
      </c>
      <c r="D41" s="77"/>
      <c r="E41" s="78"/>
      <c r="F41" s="36"/>
      <c r="G41" s="37">
        <f>SUM('Kern CCD'!G43,KHSD!G43,DJUHSD!G43,'McFarland USD'!G43,'Mojave USD'!G43,'Mono COE'!G43,'Porterville USD'!G43,'Sierra Sands USD'!G43,'Tehachapi USD'!G43,'Wasco USD'!G43,'Kern Co ROP KCSOS'!G43,Sheet12!G43,Sheet13!G43,Sheet14!G43,Sheet15!G43,Sheet16!G43,Sheet17!G43,Sheet18!G43,Sheet19!G43,Sheet20!G43)</f>
        <v>0</v>
      </c>
      <c r="H41" s="38"/>
      <c r="I41" s="37">
        <f>SUM('Kern CCD'!I43,KHSD!I43,DJUHSD!I43,'McFarland USD'!I43,'Mojave USD'!I43,'Mono COE'!I43,'Porterville USD'!I43,'Sierra Sands USD'!I43,'Tehachapi USD'!I43,'Wasco USD'!I43,'Kern Co ROP KCSOS'!I43,Sheet12!I43,Sheet13!I43,Sheet14!I43,Sheet15!I43,Sheet16!I43,Sheet17!I43,Sheet18!I43,Sheet19!I43,Sheet20!I43)</f>
        <v>0</v>
      </c>
      <c r="J41" s="36"/>
      <c r="K41" s="39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6</v>
      </c>
      <c r="D43" s="77"/>
      <c r="E43" s="78"/>
      <c r="F43" s="36"/>
      <c r="G43" s="37">
        <f>SUM('Kern CCD'!G45,KHSD!G45,DJUHSD!G45,'McFarland USD'!G45,'Mojave USD'!G45,'Mono COE'!G45,'Porterville USD'!G45,'Sierra Sands USD'!G45,'Tehachapi USD'!G45,'Wasco USD'!G45,'Kern Co ROP KCSOS'!G45,Sheet12!G45,Sheet13!G45,Sheet14!G45,Sheet15!G45,Sheet16!G45,Sheet17!G45,Sheet18!G45,Sheet19!G45,Sheet20!G45)</f>
        <v>0</v>
      </c>
      <c r="H43" s="38"/>
      <c r="I43" s="37">
        <f>SUM('Kern CCD'!I45,KHSD!I45,DJUHSD!I45,'McFarland USD'!I45,'Mojave USD'!I45,'Mono COE'!I45,'Porterville USD'!I45,'Sierra Sands USD'!I45,'Tehachapi USD'!I45,'Wasco USD'!I45,'Kern Co ROP KCSOS'!I45,Sheet12!I45,Sheet13!I45,Sheet14!I45,Sheet15!I45,Sheet16!I45,Sheet17!I45,Sheet18!I45,Sheet19!I45,Sheet20!I45)</f>
        <v>0</v>
      </c>
      <c r="J43" s="36"/>
      <c r="K43" s="39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7</v>
      </c>
      <c r="D45" s="77"/>
      <c r="E45" s="78"/>
      <c r="F45" s="36"/>
      <c r="G45" s="37">
        <f>SUM('Kern CCD'!G47,KHSD!G47,DJUHSD!G47,'McFarland USD'!G47,'Mojave USD'!G47,'Mono COE'!G47,'Porterville USD'!G47,'Sierra Sands USD'!G47,'Tehachapi USD'!G47,'Wasco USD'!G47,'Kern Co ROP KCSOS'!G47,Sheet12!G47,Sheet13!G47,Sheet14!G47,Sheet15!G47,Sheet16!G47,Sheet17!G47,Sheet18!G47,Sheet19!G47,Sheet20!G47)</f>
        <v>0</v>
      </c>
      <c r="H45" s="38"/>
      <c r="I45" s="37">
        <f>SUM('Kern CCD'!I47,KHSD!I47,DJUHSD!I47,'McFarland USD'!I47,'Mojave USD'!I47,'Mono COE'!I47,'Porterville USD'!I47,'Sierra Sands USD'!I47,'Tehachapi USD'!I47,'Wasco USD'!I47,'Kern Co ROP KCSOS'!I47,Sheet12!I47,Sheet13!I47,Sheet14!I47,Sheet15!I47,Sheet16!I47,Sheet17!I47,Sheet18!I47,Sheet19!I47,Sheet20!I47)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8</v>
      </c>
      <c r="D47" s="77"/>
      <c r="E47" s="78"/>
      <c r="F47" s="36"/>
      <c r="G47" s="37">
        <f>SUM('Kern CCD'!G49,KHSD!G49,DJUHSD!G49,'McFarland USD'!G49,'Mojave USD'!G49,'Mono COE'!G49,'Porterville USD'!G49,'Sierra Sands USD'!G49,'Tehachapi USD'!G49,'Wasco USD'!G49,'Kern Co ROP KCSOS'!G49,Sheet12!G49,Sheet13!G49,Sheet14!G49,Sheet15!G49,Sheet16!G49,Sheet17!G49,Sheet18!G49,Sheet19!G49,Sheet20!G49)</f>
        <v>0</v>
      </c>
      <c r="H47" s="38"/>
      <c r="I47" s="37">
        <f>SUM('Kern CCD'!I49,KHSD!I49,DJUHSD!I49,'McFarland USD'!I49,'Mojave USD'!I49,'Mono COE'!I49,'Porterville USD'!I49,'Sierra Sands USD'!I49,'Tehachapi USD'!I49,'Wasco USD'!I49,'Kern Co ROP KCSOS'!I49,Sheet12!I49,Sheet13!I49,Sheet14!I49,Sheet15!I49,Sheet16!I49,Sheet17!I49,Sheet18!I49,Sheet19!I49,Sheet20!I49)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9</v>
      </c>
      <c r="D49" s="77"/>
      <c r="E49" s="78"/>
      <c r="F49" s="36"/>
      <c r="G49" s="37">
        <f>SUM('Kern CCD'!G51,KHSD!G51,DJUHSD!G51,'McFarland USD'!G51,'Mojave USD'!G51,'Mono COE'!G51,'Porterville USD'!G51,'Sierra Sands USD'!G51,'Tehachapi USD'!G51,'Wasco USD'!G51,'Kern Co ROP KCSOS'!G51,Sheet12!G51,Sheet13!G51,Sheet14!G51,Sheet15!G51,Sheet16!G51,Sheet17!G51,Sheet18!G51,Sheet19!G51,Sheet20!G51)</f>
        <v>0</v>
      </c>
      <c r="H49" s="38"/>
      <c r="I49" s="37">
        <f>SUM('Kern CCD'!I51,KHSD!I51,DJUHSD!I51,'McFarland USD'!I51,'Mojave USD'!I51,'Mono COE'!I51,'Porterville USD'!I51,'Sierra Sands USD'!I51,'Tehachapi USD'!I51,'Wasco USD'!I51,'Kern Co ROP KCSOS'!I51,Sheet12!I51,Sheet13!I51,Sheet14!I51,Sheet15!I51,Sheet16!I51,Sheet17!I51,Sheet18!I51,Sheet19!I51,Sheet20!I51)</f>
        <v>0</v>
      </c>
      <c r="J49" s="36"/>
      <c r="K49" s="39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10</v>
      </c>
      <c r="D51" s="77"/>
      <c r="E51" s="78"/>
      <c r="F51" s="36"/>
      <c r="G51" s="37">
        <f>SUM('Kern CCD'!G53,KHSD!G53,DJUHSD!G53,'McFarland USD'!G53,'Mojave USD'!G53,'Mono COE'!G53,'Porterville USD'!G53,'Sierra Sands USD'!G53,'Tehachapi USD'!G53,'Wasco USD'!G53,'Kern Co ROP KCSOS'!G53,Sheet12!G53,Sheet13!G53,Sheet14!G53,Sheet15!G53,Sheet16!G53,Sheet17!G53,Sheet18!G53,Sheet19!G53,Sheet20!G53)</f>
        <v>0</v>
      </c>
      <c r="H51" s="38"/>
      <c r="I51" s="37">
        <f>SUM('Kern CCD'!I53,KHSD!I53,DJUHSD!I53,'McFarland USD'!I53,'Mojave USD'!I53,'Mono COE'!I53,'Porterville USD'!I53,'Sierra Sands USD'!I53,'Tehachapi USD'!I53,'Wasco USD'!I53,'Kern Co ROP KCSOS'!I53,Sheet12!I53,Sheet13!I53,Sheet14!I53,Sheet15!I53,Sheet16!I53,Sheet17!I53,Sheet18!I53,Sheet19!I53,Sheet20!I53)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 t="s">
        <v>112</v>
      </c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34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106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267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67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107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57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108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144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109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/>
      <c r="J18" s="36"/>
      <c r="K18" s="62">
        <f>IFERROR((I18-G18)/G18,0)</f>
        <v>0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1" workbookViewId="0">
      <selection activeCell="M22" sqref="M2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13296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984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63</v>
      </c>
      <c r="H26" s="70"/>
      <c r="I26" s="66"/>
      <c r="J26" s="36"/>
      <c r="K26" s="62">
        <f>IFERROR((I26-G26)/G26,0)</f>
        <v>-1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216</v>
      </c>
      <c r="H30" s="70"/>
      <c r="I30" s="66"/>
      <c r="J30" s="36"/>
      <c r="K30" s="62">
        <f>IFERROR((I30-G30)/G30,0)</f>
        <v>-1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111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111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111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111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111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111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C18" sqref="C18:E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110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5617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2689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302</v>
      </c>
      <c r="H26" s="70"/>
      <c r="I26" s="66"/>
      <c r="J26" s="36"/>
      <c r="K26" s="62">
        <f>IFERROR((I26-G26)/G26,0)</f>
        <v>-1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2676</v>
      </c>
      <c r="H28" s="70"/>
      <c r="I28" s="66"/>
      <c r="J28" s="36"/>
      <c r="K28" s="62">
        <f>IFERROR((I28-G28)/G28,0)</f>
        <v>-1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111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111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111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111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111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111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596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388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93</v>
      </c>
      <c r="H26" s="70"/>
      <c r="I26" s="66"/>
      <c r="J26" s="36"/>
      <c r="K26" s="62">
        <f>IFERROR((I26-G26)/G26,0)</f>
        <v>-1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180</v>
      </c>
      <c r="H28" s="70"/>
      <c r="I28" s="66"/>
      <c r="J28" s="36"/>
      <c r="K28" s="62">
        <f>IFERROR((I28-G28)/G28,0)</f>
        <v>-1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111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111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111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111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111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111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78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62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3</v>
      </c>
      <c r="H26" s="70"/>
      <c r="I26" s="66"/>
      <c r="J26" s="36"/>
      <c r="K26" s="62">
        <f>IFERROR((I26-G26)/G26,0)</f>
        <v>-1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111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111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111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111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111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111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103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/>
      <c r="J18" s="36"/>
      <c r="K18" s="62">
        <f>IFERROR((I18-G18)/G18,0)</f>
        <v>0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20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38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sqref="A1:N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Kern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105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950</v>
      </c>
      <c r="H18" s="70"/>
      <c r="I18" s="66"/>
      <c r="J18" s="36"/>
      <c r="K18" s="62">
        <f>IFERROR((I18-G18)/G18,0)</f>
        <v>-1</v>
      </c>
      <c r="L18" s="36"/>
      <c r="M18" s="64" t="s">
        <v>111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120</v>
      </c>
      <c r="H20" s="70"/>
      <c r="I20" s="66"/>
      <c r="J20" s="36"/>
      <c r="K20" s="62">
        <f>IFERROR((I20-G20)/G20,0)</f>
        <v>-1</v>
      </c>
      <c r="L20" s="36"/>
      <c r="M20" s="64" t="s">
        <v>111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20</v>
      </c>
      <c r="H26" s="70"/>
      <c r="I26" s="66"/>
      <c r="J26" s="36"/>
      <c r="K26" s="62">
        <f>IFERROR((I26-G26)/G26,0)</f>
        <v>-1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1010</v>
      </c>
      <c r="H28" s="70"/>
      <c r="I28" s="66"/>
      <c r="J28" s="36"/>
      <c r="K28" s="62">
        <f>IFERROR((I28-G28)/G28,0)</f>
        <v>-1</v>
      </c>
      <c r="L28" s="36"/>
      <c r="M28" s="64" t="s">
        <v>111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 t="s">
        <v>111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Kern CCD</vt:lpstr>
      <vt:lpstr>KHSD</vt:lpstr>
      <vt:lpstr>DJUHSD</vt:lpstr>
      <vt:lpstr>McFarland USD</vt:lpstr>
      <vt:lpstr>Mojave USD</vt:lpstr>
      <vt:lpstr>Mono COE</vt:lpstr>
      <vt:lpstr>Porterville USD</vt:lpstr>
      <vt:lpstr>Sierra Sands USD</vt:lpstr>
      <vt:lpstr>Tehachapi USD</vt:lpstr>
      <vt:lpstr>Wasco USD</vt:lpstr>
      <vt:lpstr>Kern Co ROP KCSOS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DJUHSD!Print_Area</vt:lpstr>
      <vt:lpstr>'Kern CCD'!Print_Area</vt:lpstr>
      <vt:lpstr>'Kern Co ROP KCSOS'!Print_Area</vt:lpstr>
      <vt:lpstr>KHSD!Print_Area</vt:lpstr>
      <vt:lpstr>'McFarland USD'!Print_Area</vt:lpstr>
      <vt:lpstr>'Mojave USD'!Print_Area</vt:lpstr>
      <vt:lpstr>'Mono COE'!Print_Area</vt:lpstr>
      <vt:lpstr>'Porterville USD'!Print_Area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'Sierra Sands USD'!Print_Area</vt:lpstr>
      <vt:lpstr>Summary!Print_Area</vt:lpstr>
      <vt:lpstr>'Tehachapi USD'!Print_Area</vt:lpstr>
      <vt:lpstr>'Wasco USD'!Print_Area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2015-11-06T23:00:36Z</cp:lastPrinted>
  <dcterms:created xsi:type="dcterms:W3CDTF">2015-10-06T00:58:22Z</dcterms:created>
  <dcterms:modified xsi:type="dcterms:W3CDTF">2015-12-01T03:37:59Z</dcterms:modified>
</cp:coreProperties>
</file>