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9 Marin\"/>
    </mc:Choice>
  </mc:AlternateContent>
  <bookViews>
    <workbookView xWindow="0" yWindow="1150" windowWidth="18480" windowHeight="1124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COM" sheetId="39" r:id="rId4"/>
    <sheet name="TAM" sheetId="61" r:id="rId5"/>
    <sheet name="MCOE" sheetId="43" r:id="rId6"/>
    <sheet name="Novato" sheetId="44" r:id="rId7"/>
    <sheet name="San Rafael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4">#REF!</definedName>
    <definedName name="ddConsortia">#REF!</definedName>
    <definedName name="ddConsortium">ddConsortia!$A$2:$A$72</definedName>
    <definedName name="_xlnm.Print_Area" localSheetId="3">COM!$A$1:$AD$72</definedName>
    <definedName name="_xlnm.Print_Area" localSheetId="5">MCOE!$A$1:$AD$72</definedName>
    <definedName name="_xlnm.Print_Area" localSheetId="6">Novato!$A$1:$AD$72</definedName>
    <definedName name="_xlnm.Print_Area" localSheetId="7">'San Rafael'!$A$1:$AD$72</definedName>
    <definedName name="_xlnm.Print_Area" localSheetId="12">Sheet10!$A$1:$AD$72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22">Sheet20!$A$1:$AD$72</definedName>
    <definedName name="_xlnm.Print_Area" localSheetId="8">Sheet6!$A$1:$AD$72</definedName>
    <definedName name="_xlnm.Print_Area" localSheetId="9">Sheet7!$A$1:$AD$72</definedName>
    <definedName name="_xlnm.Print_Area" localSheetId="10">Sheet8!$A$1:$AD$72</definedName>
    <definedName name="_xlnm.Print_Area" localSheetId="11">Sheet9!$A$1:$AD$72</definedName>
    <definedName name="_xlnm.Print_Area" localSheetId="1">Summary!$A$1:$AD$71</definedName>
    <definedName name="_xlnm.Print_Area" localSheetId="4">TAM!$A$1:$AD$72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4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39" l="1"/>
  <c r="N65" i="4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R67" i="41"/>
  <c r="N57" i="41"/>
  <c r="J59" i="41"/>
  <c r="J57" i="41"/>
  <c r="H65" i="41"/>
  <c r="H63" i="41"/>
  <c r="H61" i="41"/>
  <c r="F61" i="41"/>
  <c r="AB61" i="41"/>
  <c r="H59" i="41"/>
  <c r="F59" i="41"/>
  <c r="AB59" i="41"/>
  <c r="H57" i="41"/>
  <c r="F57" i="41"/>
  <c r="AB57" i="41"/>
  <c r="F65" i="41"/>
  <c r="F63" i="41"/>
  <c r="L43" i="41"/>
  <c r="H43" i="41"/>
  <c r="L45" i="41"/>
  <c r="F45" i="41"/>
  <c r="N45" i="41"/>
  <c r="F43" i="41"/>
  <c r="J43" i="41" s="1"/>
  <c r="N43" i="41"/>
  <c r="N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19" i="41"/>
  <c r="R21" i="41"/>
  <c r="R33" i="41"/>
  <c r="N31" i="41"/>
  <c r="N29" i="41"/>
  <c r="N19" i="41"/>
  <c r="N21" i="41"/>
  <c r="N23" i="41"/>
  <c r="N25" i="41"/>
  <c r="N27" i="41"/>
  <c r="N33" i="41"/>
  <c r="J31" i="41"/>
  <c r="J29" i="41"/>
  <c r="J27" i="41"/>
  <c r="J25" i="41"/>
  <c r="J23" i="41"/>
  <c r="J21" i="41"/>
  <c r="J19" i="41"/>
  <c r="J33" i="41"/>
  <c r="H19" i="41"/>
  <c r="F19" i="41"/>
  <c r="AB19" i="41"/>
  <c r="H31" i="41"/>
  <c r="F31" i="41"/>
  <c r="AB31" i="41"/>
  <c r="H29" i="41"/>
  <c r="F29" i="41"/>
  <c r="AB29" i="41"/>
  <c r="H27" i="41"/>
  <c r="F27" i="41"/>
  <c r="AB27" i="41"/>
  <c r="H25" i="41"/>
  <c r="F25" i="41"/>
  <c r="AB25" i="41"/>
  <c r="H23" i="41"/>
  <c r="H21" i="41"/>
  <c r="F21" i="41"/>
  <c r="AB21" i="41"/>
  <c r="F23" i="41"/>
  <c r="AB58" i="61"/>
  <c r="AB60" i="61"/>
  <c r="AB62" i="61"/>
  <c r="AB64" i="61"/>
  <c r="AB66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N46" i="61"/>
  <c r="J44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 s="1"/>
  <c r="N46" i="45"/>
  <c r="J44" i="45"/>
  <c r="AB21" i="45"/>
  <c r="AB23" i="45"/>
  <c r="AB25" i="45"/>
  <c r="AB27" i="45"/>
  <c r="AB29" i="45"/>
  <c r="AB31" i="45"/>
  <c r="AB33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AB21" i="44"/>
  <c r="AB23" i="44"/>
  <c r="AB25" i="44"/>
  <c r="AB27" i="44"/>
  <c r="AB29" i="44"/>
  <c r="AB31" i="44"/>
  <c r="AB33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AB21" i="43"/>
  <c r="AB23" i="43"/>
  <c r="AB25" i="43"/>
  <c r="AB27" i="43"/>
  <c r="AB29" i="43"/>
  <c r="AB31" i="43"/>
  <c r="AB33" i="43"/>
  <c r="Z35" i="43"/>
  <c r="X35" i="43"/>
  <c r="V35" i="43"/>
  <c r="T35" i="43"/>
  <c r="R35" i="43"/>
  <c r="N35" i="43"/>
  <c r="J35" i="43"/>
  <c r="H35" i="43"/>
  <c r="F35" i="43"/>
  <c r="D11" i="43"/>
  <c r="D11" i="39"/>
  <c r="Z67" i="41"/>
  <c r="X67" i="41"/>
  <c r="V67" i="41"/>
  <c r="T67" i="41"/>
  <c r="N67" i="41"/>
  <c r="J67" i="41"/>
  <c r="Z33" i="41"/>
  <c r="X33" i="41"/>
  <c r="V33" i="41"/>
  <c r="T33" i="41"/>
  <c r="F33" i="41"/>
  <c r="L47" i="41"/>
  <c r="AB58" i="39"/>
  <c r="AB60" i="39"/>
  <c r="AB62" i="39"/>
  <c r="AB64" i="39"/>
  <c r="AB66" i="39"/>
  <c r="L48" i="39"/>
  <c r="F48" i="39"/>
  <c r="H48" i="39"/>
  <c r="J48" i="39"/>
  <c r="N44" i="39"/>
  <c r="N48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AB21" i="39"/>
  <c r="AB33" i="39"/>
  <c r="AB31" i="39"/>
  <c r="AB29" i="39"/>
  <c r="AB23" i="39"/>
  <c r="AB25" i="39"/>
  <c r="AB27" i="39"/>
  <c r="F67" i="41"/>
  <c r="AB68" i="44"/>
  <c r="AB68" i="61"/>
  <c r="AB63" i="41"/>
  <c r="AB35" i="43"/>
  <c r="AB23" i="41"/>
  <c r="AB68" i="43"/>
  <c r="AB35" i="39"/>
  <c r="AB68" i="45"/>
  <c r="AB35" i="44"/>
  <c r="AB65" i="41"/>
  <c r="AB67" i="41"/>
  <c r="AB35" i="45"/>
  <c r="AB68" i="39"/>
  <c r="H33" i="41"/>
  <c r="H67" i="41"/>
  <c r="AB33" i="41"/>
  <c r="H47" i="41"/>
  <c r="F47" i="41" l="1"/>
  <c r="J47" i="41" s="1"/>
</calcChain>
</file>

<file path=xl/sharedStrings.xml><?xml version="1.0" encoding="utf-8"?>
<sst xmlns="http://schemas.openxmlformats.org/spreadsheetml/2006/main" count="3568" uniqueCount="130">
  <si>
    <t>AB104 Block Grant Consortium Member Allocations Form</t>
  </si>
  <si>
    <t>Consortium Name:</t>
  </si>
  <si>
    <t>Marin</t>
  </si>
  <si>
    <t>3.1 Consortium Services by Program Area and Funding Source (Estimated)</t>
  </si>
  <si>
    <t>Regional Consortium AEBG Allocation</t>
  </si>
  <si>
    <t>WIOA Title II (Adult Education &amp; Literacy)</t>
  </si>
  <si>
    <t>Adult Perkins</t>
  </si>
  <si>
    <t>CalWorks</t>
  </si>
  <si>
    <t>LCFF*</t>
  </si>
  <si>
    <t>CCPT</t>
  </si>
  <si>
    <t>CCD Apportionment</t>
  </si>
  <si>
    <t>Adults in Jail**</t>
  </si>
  <si>
    <t>Total</t>
  </si>
  <si>
    <t>MOE</t>
  </si>
  <si>
    <t>Consortium Allocation</t>
  </si>
  <si>
    <t>3.1a - Adult Education (ABE, ASE, Basic Skills)</t>
  </si>
  <si>
    <t>3.1b - English as a second language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</si>
  <si>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</si>
  <si>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</si>
  <si>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</si>
  <si>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</si>
  <si>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</si>
  <si>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3.2 Consortium Allocations by Member (Estimated)</t>
  </si>
  <si>
    <t>Total Allocations to Members</t>
  </si>
  <si>
    <t>Indirect Fees 
(MOE Only)</t>
  </si>
  <si>
    <t>Administration 
(≤ 5% of total Consortium AEBG funds)</t>
  </si>
  <si>
    <t>$ Amt</t>
  </si>
  <si>
    <t>%</t>
  </si>
  <si>
    <t>3.2a - Maintenance of Effort (MOE)</t>
  </si>
  <si>
    <t>3.2b - Consortium Allocation</t>
  </si>
  <si>
    <t>5.1 Allocations by Objective and Fund Source (Estimated)</t>
  </si>
  <si>
    <t>5.1a - Obj. 3: Seamless Transition</t>
  </si>
  <si>
    <t>Obj. 3: Seamless Transition</t>
  </si>
  <si>
    <t>5.1b - Obj. 4: Gaps in Services</t>
  </si>
  <si>
    <t>Obj. 4: Gaps in Services</t>
  </si>
  <si>
    <t>5.1c - Obj. 5: Accelerated Learning</t>
  </si>
  <si>
    <t>Obj. 5: Accelerated Learning</t>
  </si>
  <si>
    <t>5.1d - Obj. 6: Professional Development</t>
  </si>
  <si>
    <t>Obj. 6: Professional Development</t>
  </si>
  <si>
    <t>5.1e - Obj. 7: Leveraging Structures</t>
  </si>
  <si>
    <t>Obj. 7: Leveraging structures</t>
  </si>
  <si>
    <t>*19 &amp; older</t>
  </si>
  <si>
    <t>*K-12/COE Only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</si>
  <si>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</si>
  <si>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</si>
  <si>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</si>
  <si>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</si>
  <si>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</si>
  <si>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</si>
  <si>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</si>
  <si>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</si>
  <si>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</si>
  <si>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</si>
  <si>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</si>
  <si>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</si>
  <si>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</si>
  <si>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</si>
  <si>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</si>
  <si>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</si>
  <si>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</si>
  <si>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</si>
  <si>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</si>
  <si>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</si>
  <si>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</si>
  <si>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</si>
  <si>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</si>
  <si>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</si>
  <si>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</si>
  <si>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</si>
  <si>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</si>
  <si>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</si>
  <si>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</si>
  <si>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</si>
  <si>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</si>
  <si>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</si>
  <si>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</si>
  <si>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</si>
  <si>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</si>
  <si>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</si>
  <si>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</si>
  <si>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</si>
  <si>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</si>
  <si>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</si>
  <si>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</si>
  <si>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</si>
  <si>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</si>
  <si>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</si>
  <si>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</si>
  <si>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</si>
  <si>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</si>
  <si>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</si>
  <si>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</si>
  <si>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</si>
  <si>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</si>
  <si>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</si>
  <si>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</si>
  <si>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</si>
  <si>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</si>
  <si>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</si>
  <si>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</si>
  <si>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</si>
  <si>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</si>
  <si>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</si>
  <si>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</si>
  <si>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</si>
  <si>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</si>
  <si>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</si>
  <si>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</si>
  <si>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</si>
  <si>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</si>
  <si>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</si>
  <si>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</si>
  <si>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</si>
  <si>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</si>
  <si>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t>Consortium:</t>
  </si>
  <si>
    <t xml:space="preserve">Member Name: </t>
  </si>
  <si>
    <t>College of Marin</t>
  </si>
  <si>
    <t>3.1 Consortium Services by Program area, Member and Funding Source (Estimated)</t>
  </si>
  <si>
    <t xml:space="preserve"> </t>
  </si>
  <si>
    <t>Total Allocation to Member</t>
  </si>
  <si>
    <t>5.1e - Obj. 7: Leveraging structures</t>
  </si>
  <si>
    <t>Tamalpais Union High School District</t>
  </si>
  <si>
    <t xml:space="preserve">  </t>
  </si>
  <si>
    <t>Marin County Office of Education</t>
  </si>
  <si>
    <t>Novato Unified School District</t>
  </si>
  <si>
    <t>San Rafael City  Schools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</si>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</sst>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7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/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22" builtinId="9" hidden="1"/>
    <cellStyle name="Followed Hyperlink" xfId="19" builtinId="9" hidden="1"/>
    <cellStyle name="Followed Hyperlink" xfId="28" builtinId="9" hidden="1"/>
    <cellStyle name="Followed Hyperlink" xfId="32" builtinId="9" hidden="1"/>
    <cellStyle name="Followed Hyperlink" xfId="24" builtinId="9" hidden="1"/>
    <cellStyle name="Followed Hyperlink" xfId="26" builtinId="9" hidden="1"/>
    <cellStyle name="Followed Hyperlink" xfId="36" builtinId="9" hidden="1"/>
    <cellStyle name="Followed Hyperlink" xfId="34" builtinId="9" hidden="1"/>
    <cellStyle name="Hyperlink" xfId="18" builtinId="8" hidden="1"/>
    <cellStyle name="Hyperlink" xfId="31" builtinId="8" hidden="1"/>
    <cellStyle name="Hyperlink" xfId="33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61"/>
  <sheetViews>
    <sheetView workbookViewId="0">
      <selection sqref="A1:E561"/>
    </sheetView>
  </sheetViews>
  <sheetFormatPr defaultColWidth="9.1796875" defaultRowHeight="13" x14ac:dyDescent="0.6"/>
  <cols>
    <col min="1" max="16384" width="9.1796875" style="139"/>
  </cols>
  <sheetData>
    <row r="1" spans="1:5" x14ac:dyDescent="0.6">
      <c r="A1" s="139" t="s">
        <v>126</v>
      </c>
      <c r="B1" s="139" t="s">
        <v>127</v>
      </c>
      <c r="C1" s="139" t="s">
        <v>128</v>
      </c>
      <c r="D1" s="139" t="s">
        <v>129</v>
      </c>
      <c r="E1" s="139" t="s">
        <v>12</v>
      </c>
    </row>
    <row r="2" spans="1:5" x14ac:dyDescent="0.6">
      <c r="A2" s="139" t="s">
        <v>2</v>
      </c>
      <c r="B2" s="139" t="s">
        <v>125</v>
      </c>
      <c r="C2" s="139" t="s">
        <v>11</v>
      </c>
      <c r="D2" s="139" t="s">
        <v>120</v>
      </c>
    </row>
    <row r="3" spans="1:5" x14ac:dyDescent="0.6">
      <c r="A3" s="139" t="s">
        <v>2</v>
      </c>
      <c r="B3" s="139" t="s">
        <v>125</v>
      </c>
      <c r="C3" s="139" t="s">
        <v>11</v>
      </c>
      <c r="D3" s="139" t="s">
        <v>37</v>
      </c>
    </row>
    <row r="4" spans="1:5" x14ac:dyDescent="0.6">
      <c r="A4" s="139" t="s">
        <v>2</v>
      </c>
      <c r="B4" s="139" t="s">
        <v>125</v>
      </c>
      <c r="C4" s="139" t="s">
        <v>11</v>
      </c>
      <c r="D4" s="139" t="s">
        <v>35</v>
      </c>
    </row>
    <row r="5" spans="1:5" x14ac:dyDescent="0.6">
      <c r="A5" s="139" t="s">
        <v>2</v>
      </c>
      <c r="B5" s="139" t="s">
        <v>125</v>
      </c>
      <c r="C5" s="139" t="s">
        <v>11</v>
      </c>
      <c r="D5" s="139" t="s">
        <v>33</v>
      </c>
    </row>
    <row r="6" spans="1:5" x14ac:dyDescent="0.6">
      <c r="A6" s="139" t="s">
        <v>2</v>
      </c>
      <c r="B6" s="139" t="s">
        <v>125</v>
      </c>
      <c r="C6" s="139" t="s">
        <v>11</v>
      </c>
      <c r="D6" s="139" t="s">
        <v>31</v>
      </c>
    </row>
    <row r="7" spans="1:5" x14ac:dyDescent="0.6">
      <c r="A7" s="139" t="s">
        <v>2</v>
      </c>
      <c r="B7" s="139" t="s">
        <v>125</v>
      </c>
      <c r="C7" s="139" t="s">
        <v>10</v>
      </c>
      <c r="D7" s="139" t="s">
        <v>120</v>
      </c>
    </row>
    <row r="8" spans="1:5" x14ac:dyDescent="0.6">
      <c r="A8" s="139" t="s">
        <v>2</v>
      </c>
      <c r="B8" s="139" t="s">
        <v>125</v>
      </c>
      <c r="C8" s="139" t="s">
        <v>10</v>
      </c>
      <c r="D8" s="139" t="s">
        <v>37</v>
      </c>
    </row>
    <row r="9" spans="1:5" x14ac:dyDescent="0.6">
      <c r="A9" s="139" t="s">
        <v>2</v>
      </c>
      <c r="B9" s="139" t="s">
        <v>125</v>
      </c>
      <c r="C9" s="139" t="s">
        <v>10</v>
      </c>
      <c r="D9" s="139" t="s">
        <v>35</v>
      </c>
    </row>
    <row r="10" spans="1:5" x14ac:dyDescent="0.6">
      <c r="A10" s="139" t="s">
        <v>2</v>
      </c>
      <c r="B10" s="139" t="s">
        <v>125</v>
      </c>
      <c r="C10" s="139" t="s">
        <v>10</v>
      </c>
      <c r="D10" s="139" t="s">
        <v>33</v>
      </c>
    </row>
    <row r="11" spans="1:5" x14ac:dyDescent="0.6">
      <c r="A11" s="139" t="s">
        <v>2</v>
      </c>
      <c r="B11" s="139" t="s">
        <v>125</v>
      </c>
      <c r="C11" s="139" t="s">
        <v>10</v>
      </c>
      <c r="D11" s="139" t="s">
        <v>31</v>
      </c>
    </row>
    <row r="12" spans="1:5" x14ac:dyDescent="0.6">
      <c r="A12" s="139" t="s">
        <v>2</v>
      </c>
      <c r="B12" s="139" t="s">
        <v>125</v>
      </c>
      <c r="C12" s="139" t="s">
        <v>9</v>
      </c>
      <c r="D12" s="139" t="s">
        <v>120</v>
      </c>
    </row>
    <row r="13" spans="1:5" x14ac:dyDescent="0.6">
      <c r="A13" s="139" t="s">
        <v>2</v>
      </c>
      <c r="B13" s="139" t="s">
        <v>125</v>
      </c>
      <c r="C13" s="139" t="s">
        <v>9</v>
      </c>
      <c r="D13" s="139" t="s">
        <v>37</v>
      </c>
    </row>
    <row r="14" spans="1:5" x14ac:dyDescent="0.6">
      <c r="A14" s="139" t="s">
        <v>2</v>
      </c>
      <c r="B14" s="139" t="s">
        <v>125</v>
      </c>
      <c r="C14" s="139" t="s">
        <v>9</v>
      </c>
      <c r="D14" s="139" t="s">
        <v>35</v>
      </c>
    </row>
    <row r="15" spans="1:5" x14ac:dyDescent="0.6">
      <c r="A15" s="139" t="s">
        <v>2</v>
      </c>
      <c r="B15" s="139" t="s">
        <v>125</v>
      </c>
      <c r="C15" s="139" t="s">
        <v>9</v>
      </c>
      <c r="D15" s="139" t="s">
        <v>33</v>
      </c>
    </row>
    <row r="16" spans="1:5" x14ac:dyDescent="0.6">
      <c r="A16" s="139" t="s">
        <v>2</v>
      </c>
      <c r="B16" s="139" t="s">
        <v>125</v>
      </c>
      <c r="C16" s="139" t="s">
        <v>9</v>
      </c>
      <c r="D16" s="139" t="s">
        <v>31</v>
      </c>
    </row>
    <row r="17" spans="1:4" x14ac:dyDescent="0.6">
      <c r="A17" s="139" t="s">
        <v>2</v>
      </c>
      <c r="B17" s="139" t="s">
        <v>125</v>
      </c>
      <c r="C17" s="139" t="s">
        <v>8</v>
      </c>
      <c r="D17" s="139" t="s">
        <v>120</v>
      </c>
    </row>
    <row r="18" spans="1:4" x14ac:dyDescent="0.6">
      <c r="A18" s="139" t="s">
        <v>2</v>
      </c>
      <c r="B18" s="139" t="s">
        <v>125</v>
      </c>
      <c r="C18" s="139" t="s">
        <v>8</v>
      </c>
      <c r="D18" s="139" t="s">
        <v>37</v>
      </c>
    </row>
    <row r="19" spans="1:4" x14ac:dyDescent="0.6">
      <c r="A19" s="139" t="s">
        <v>2</v>
      </c>
      <c r="B19" s="139" t="s">
        <v>125</v>
      </c>
      <c r="C19" s="139" t="s">
        <v>8</v>
      </c>
      <c r="D19" s="139" t="s">
        <v>35</v>
      </c>
    </row>
    <row r="20" spans="1:4" x14ac:dyDescent="0.6">
      <c r="A20" s="139" t="s">
        <v>2</v>
      </c>
      <c r="B20" s="139" t="s">
        <v>125</v>
      </c>
      <c r="C20" s="139" t="s">
        <v>8</v>
      </c>
      <c r="D20" s="139" t="s">
        <v>33</v>
      </c>
    </row>
    <row r="21" spans="1:4" x14ac:dyDescent="0.6">
      <c r="A21" s="139" t="s">
        <v>2</v>
      </c>
      <c r="B21" s="139" t="s">
        <v>125</v>
      </c>
      <c r="C21" s="139" t="s">
        <v>8</v>
      </c>
      <c r="D21" s="139" t="s">
        <v>31</v>
      </c>
    </row>
    <row r="22" spans="1:4" x14ac:dyDescent="0.6">
      <c r="A22" s="139" t="s">
        <v>2</v>
      </c>
      <c r="B22" s="139" t="s">
        <v>125</v>
      </c>
      <c r="C22" s="139" t="s">
        <v>7</v>
      </c>
      <c r="D22" s="139" t="s">
        <v>120</v>
      </c>
    </row>
    <row r="23" spans="1:4" x14ac:dyDescent="0.6">
      <c r="A23" s="139" t="s">
        <v>2</v>
      </c>
      <c r="B23" s="139" t="s">
        <v>125</v>
      </c>
      <c r="C23" s="139" t="s">
        <v>7</v>
      </c>
      <c r="D23" s="139" t="s">
        <v>37</v>
      </c>
    </row>
    <row r="24" spans="1:4" x14ac:dyDescent="0.6">
      <c r="A24" s="139" t="s">
        <v>2</v>
      </c>
      <c r="B24" s="139" t="s">
        <v>125</v>
      </c>
      <c r="C24" s="139" t="s">
        <v>7</v>
      </c>
      <c r="D24" s="139" t="s">
        <v>35</v>
      </c>
    </row>
    <row r="25" spans="1:4" x14ac:dyDescent="0.6">
      <c r="A25" s="139" t="s">
        <v>2</v>
      </c>
      <c r="B25" s="139" t="s">
        <v>125</v>
      </c>
      <c r="C25" s="139" t="s">
        <v>7</v>
      </c>
      <c r="D25" s="139" t="s">
        <v>33</v>
      </c>
    </row>
    <row r="26" spans="1:4" x14ac:dyDescent="0.6">
      <c r="A26" s="139" t="s">
        <v>2</v>
      </c>
      <c r="B26" s="139" t="s">
        <v>125</v>
      </c>
      <c r="C26" s="139" t="s">
        <v>7</v>
      </c>
      <c r="D26" s="139" t="s">
        <v>31</v>
      </c>
    </row>
    <row r="27" spans="1:4" x14ac:dyDescent="0.6">
      <c r="A27" s="139" t="s">
        <v>2</v>
      </c>
      <c r="B27" s="139" t="s">
        <v>125</v>
      </c>
      <c r="C27" s="139" t="s">
        <v>6</v>
      </c>
      <c r="D27" s="139" t="s">
        <v>120</v>
      </c>
    </row>
    <row r="28" spans="1:4" x14ac:dyDescent="0.6">
      <c r="A28" s="139" t="s">
        <v>2</v>
      </c>
      <c r="B28" s="139" t="s">
        <v>125</v>
      </c>
      <c r="C28" s="139" t="s">
        <v>6</v>
      </c>
      <c r="D28" s="139" t="s">
        <v>37</v>
      </c>
    </row>
    <row r="29" spans="1:4" x14ac:dyDescent="0.6">
      <c r="A29" s="139" t="s">
        <v>2</v>
      </c>
      <c r="B29" s="139" t="s">
        <v>125</v>
      </c>
      <c r="C29" s="139" t="s">
        <v>6</v>
      </c>
      <c r="D29" s="139" t="s">
        <v>35</v>
      </c>
    </row>
    <row r="30" spans="1:4" x14ac:dyDescent="0.6">
      <c r="A30" s="139" t="s">
        <v>2</v>
      </c>
      <c r="B30" s="139" t="s">
        <v>125</v>
      </c>
      <c r="C30" s="139" t="s">
        <v>6</v>
      </c>
      <c r="D30" s="139" t="s">
        <v>33</v>
      </c>
    </row>
    <row r="31" spans="1:4" x14ac:dyDescent="0.6">
      <c r="A31" s="139" t="s">
        <v>2</v>
      </c>
      <c r="B31" s="139" t="s">
        <v>125</v>
      </c>
      <c r="C31" s="139" t="s">
        <v>6</v>
      </c>
      <c r="D31" s="139" t="s">
        <v>31</v>
      </c>
    </row>
    <row r="32" spans="1:4" x14ac:dyDescent="0.6">
      <c r="A32" s="139" t="s">
        <v>2</v>
      </c>
      <c r="B32" s="139" t="s">
        <v>125</v>
      </c>
      <c r="C32" s="139" t="s">
        <v>5</v>
      </c>
      <c r="D32" s="139" t="s">
        <v>120</v>
      </c>
    </row>
    <row r="33" spans="1:5" x14ac:dyDescent="0.6">
      <c r="A33" s="139" t="s">
        <v>2</v>
      </c>
      <c r="B33" s="139" t="s">
        <v>125</v>
      </c>
      <c r="C33" s="139" t="s">
        <v>5</v>
      </c>
      <c r="D33" s="139" t="s">
        <v>37</v>
      </c>
    </row>
    <row r="34" spans="1:5" x14ac:dyDescent="0.6">
      <c r="A34" s="139" t="s">
        <v>2</v>
      </c>
      <c r="B34" s="139" t="s">
        <v>125</v>
      </c>
      <c r="C34" s="139" t="s">
        <v>5</v>
      </c>
      <c r="D34" s="139" t="s">
        <v>35</v>
      </c>
    </row>
    <row r="35" spans="1:5" x14ac:dyDescent="0.6">
      <c r="A35" s="139" t="s">
        <v>2</v>
      </c>
      <c r="B35" s="139" t="s">
        <v>125</v>
      </c>
      <c r="C35" s="139" t="s">
        <v>5</v>
      </c>
      <c r="D35" s="139" t="s">
        <v>33</v>
      </c>
    </row>
    <row r="36" spans="1:5" x14ac:dyDescent="0.6">
      <c r="A36" s="139" t="s">
        <v>2</v>
      </c>
      <c r="B36" s="139" t="s">
        <v>125</v>
      </c>
      <c r="C36" s="139" t="s">
        <v>5</v>
      </c>
      <c r="D36" s="139" t="s">
        <v>31</v>
      </c>
    </row>
    <row r="37" spans="1:5" x14ac:dyDescent="0.6">
      <c r="A37" s="139" t="s">
        <v>2</v>
      </c>
      <c r="B37" s="139" t="s">
        <v>125</v>
      </c>
      <c r="C37" s="139" t="s">
        <v>14</v>
      </c>
      <c r="D37" s="139" t="s">
        <v>120</v>
      </c>
      <c r="E37" s="139">
        <v>20000</v>
      </c>
    </row>
    <row r="38" spans="1:5" x14ac:dyDescent="0.6">
      <c r="A38" s="139" t="s">
        <v>2</v>
      </c>
      <c r="B38" s="139" t="s">
        <v>125</v>
      </c>
      <c r="C38" s="139" t="s">
        <v>14</v>
      </c>
      <c r="D38" s="139" t="s">
        <v>37</v>
      </c>
      <c r="E38" s="139">
        <v>10000</v>
      </c>
    </row>
    <row r="39" spans="1:5" x14ac:dyDescent="0.6">
      <c r="A39" s="139" t="s">
        <v>2</v>
      </c>
      <c r="B39" s="139" t="s">
        <v>125</v>
      </c>
      <c r="C39" s="139" t="s">
        <v>14</v>
      </c>
      <c r="D39" s="139" t="s">
        <v>35</v>
      </c>
    </row>
    <row r="40" spans="1:5" x14ac:dyDescent="0.6">
      <c r="A40" s="139" t="s">
        <v>2</v>
      </c>
      <c r="B40" s="139" t="s">
        <v>125</v>
      </c>
      <c r="C40" s="139" t="s">
        <v>14</v>
      </c>
      <c r="D40" s="139" t="s">
        <v>33</v>
      </c>
      <c r="E40" s="139">
        <v>20000</v>
      </c>
    </row>
    <row r="41" spans="1:5" x14ac:dyDescent="0.6">
      <c r="A41" s="139" t="s">
        <v>2</v>
      </c>
      <c r="B41" s="139" t="s">
        <v>125</v>
      </c>
      <c r="C41" s="139" t="s">
        <v>14</v>
      </c>
      <c r="D41" s="139" t="s">
        <v>31</v>
      </c>
      <c r="E41" s="139">
        <v>15000</v>
      </c>
    </row>
    <row r="42" spans="1:5" x14ac:dyDescent="0.6">
      <c r="A42" s="139" t="s">
        <v>2</v>
      </c>
      <c r="B42" s="139" t="s">
        <v>125</v>
      </c>
      <c r="C42" s="139" t="s">
        <v>13</v>
      </c>
      <c r="D42" s="139" t="s">
        <v>120</v>
      </c>
    </row>
    <row r="43" spans="1:5" x14ac:dyDescent="0.6">
      <c r="A43" s="139" t="s">
        <v>2</v>
      </c>
      <c r="B43" s="139" t="s">
        <v>125</v>
      </c>
      <c r="C43" s="139" t="s">
        <v>13</v>
      </c>
      <c r="D43" s="139" t="s">
        <v>37</v>
      </c>
    </row>
    <row r="44" spans="1:5" x14ac:dyDescent="0.6">
      <c r="A44" s="139" t="s">
        <v>2</v>
      </c>
      <c r="B44" s="139" t="s">
        <v>125</v>
      </c>
      <c r="C44" s="139" t="s">
        <v>13</v>
      </c>
      <c r="D44" s="139" t="s">
        <v>35</v>
      </c>
    </row>
    <row r="45" spans="1:5" x14ac:dyDescent="0.6">
      <c r="A45" s="139" t="s">
        <v>2</v>
      </c>
      <c r="B45" s="139" t="s">
        <v>125</v>
      </c>
      <c r="C45" s="139" t="s">
        <v>13</v>
      </c>
      <c r="D45" s="139" t="s">
        <v>33</v>
      </c>
    </row>
    <row r="46" spans="1:5" x14ac:dyDescent="0.6">
      <c r="A46" s="139" t="s">
        <v>2</v>
      </c>
      <c r="B46" s="139" t="s">
        <v>125</v>
      </c>
      <c r="C46" s="139" t="s">
        <v>13</v>
      </c>
      <c r="D46" s="139" t="s">
        <v>31</v>
      </c>
    </row>
    <row r="47" spans="1:5" x14ac:dyDescent="0.6">
      <c r="A47" s="139" t="s">
        <v>2</v>
      </c>
      <c r="B47" s="139" t="s">
        <v>124</v>
      </c>
      <c r="C47" s="139" t="s">
        <v>11</v>
      </c>
      <c r="D47" s="139" t="s">
        <v>120</v>
      </c>
    </row>
    <row r="48" spans="1:5" x14ac:dyDescent="0.6">
      <c r="A48" s="139" t="s">
        <v>2</v>
      </c>
      <c r="B48" s="139" t="s">
        <v>124</v>
      </c>
      <c r="C48" s="139" t="s">
        <v>11</v>
      </c>
      <c r="D48" s="139" t="s">
        <v>37</v>
      </c>
    </row>
    <row r="49" spans="1:4" x14ac:dyDescent="0.6">
      <c r="A49" s="139" t="s">
        <v>2</v>
      </c>
      <c r="B49" s="139" t="s">
        <v>124</v>
      </c>
      <c r="C49" s="139" t="s">
        <v>11</v>
      </c>
      <c r="D49" s="139" t="s">
        <v>35</v>
      </c>
    </row>
    <row r="50" spans="1:4" x14ac:dyDescent="0.6">
      <c r="A50" s="139" t="s">
        <v>2</v>
      </c>
      <c r="B50" s="139" t="s">
        <v>124</v>
      </c>
      <c r="C50" s="139" t="s">
        <v>11</v>
      </c>
      <c r="D50" s="139" t="s">
        <v>33</v>
      </c>
    </row>
    <row r="51" spans="1:4" x14ac:dyDescent="0.6">
      <c r="A51" s="139" t="s">
        <v>2</v>
      </c>
      <c r="B51" s="139" t="s">
        <v>124</v>
      </c>
      <c r="C51" s="139" t="s">
        <v>11</v>
      </c>
      <c r="D51" s="139" t="s">
        <v>31</v>
      </c>
    </row>
    <row r="52" spans="1:4" x14ac:dyDescent="0.6">
      <c r="A52" s="139" t="s">
        <v>2</v>
      </c>
      <c r="B52" s="139" t="s">
        <v>124</v>
      </c>
      <c r="C52" s="139" t="s">
        <v>10</v>
      </c>
      <c r="D52" s="139" t="s">
        <v>120</v>
      </c>
    </row>
    <row r="53" spans="1:4" x14ac:dyDescent="0.6">
      <c r="A53" s="139" t="s">
        <v>2</v>
      </c>
      <c r="B53" s="139" t="s">
        <v>124</v>
      </c>
      <c r="C53" s="139" t="s">
        <v>10</v>
      </c>
      <c r="D53" s="139" t="s">
        <v>37</v>
      </c>
    </row>
    <row r="54" spans="1:4" x14ac:dyDescent="0.6">
      <c r="A54" s="139" t="s">
        <v>2</v>
      </c>
      <c r="B54" s="139" t="s">
        <v>124</v>
      </c>
      <c r="C54" s="139" t="s">
        <v>10</v>
      </c>
      <c r="D54" s="139" t="s">
        <v>35</v>
      </c>
    </row>
    <row r="55" spans="1:4" x14ac:dyDescent="0.6">
      <c r="A55" s="139" t="s">
        <v>2</v>
      </c>
      <c r="B55" s="139" t="s">
        <v>124</v>
      </c>
      <c r="C55" s="139" t="s">
        <v>10</v>
      </c>
      <c r="D55" s="139" t="s">
        <v>33</v>
      </c>
    </row>
    <row r="56" spans="1:4" x14ac:dyDescent="0.6">
      <c r="A56" s="139" t="s">
        <v>2</v>
      </c>
      <c r="B56" s="139" t="s">
        <v>124</v>
      </c>
      <c r="C56" s="139" t="s">
        <v>10</v>
      </c>
      <c r="D56" s="139" t="s">
        <v>31</v>
      </c>
    </row>
    <row r="57" spans="1:4" x14ac:dyDescent="0.6">
      <c r="A57" s="139" t="s">
        <v>2</v>
      </c>
      <c r="B57" s="139" t="s">
        <v>124</v>
      </c>
      <c r="C57" s="139" t="s">
        <v>9</v>
      </c>
      <c r="D57" s="139" t="s">
        <v>120</v>
      </c>
    </row>
    <row r="58" spans="1:4" x14ac:dyDescent="0.6">
      <c r="A58" s="139" t="s">
        <v>2</v>
      </c>
      <c r="B58" s="139" t="s">
        <v>124</v>
      </c>
      <c r="C58" s="139" t="s">
        <v>9</v>
      </c>
      <c r="D58" s="139" t="s">
        <v>37</v>
      </c>
    </row>
    <row r="59" spans="1:4" x14ac:dyDescent="0.6">
      <c r="A59" s="139" t="s">
        <v>2</v>
      </c>
      <c r="B59" s="139" t="s">
        <v>124</v>
      </c>
      <c r="C59" s="139" t="s">
        <v>9</v>
      </c>
      <c r="D59" s="139" t="s">
        <v>35</v>
      </c>
    </row>
    <row r="60" spans="1:4" x14ac:dyDescent="0.6">
      <c r="A60" s="139" t="s">
        <v>2</v>
      </c>
      <c r="B60" s="139" t="s">
        <v>124</v>
      </c>
      <c r="C60" s="139" t="s">
        <v>9</v>
      </c>
      <c r="D60" s="139" t="s">
        <v>33</v>
      </c>
    </row>
    <row r="61" spans="1:4" x14ac:dyDescent="0.6">
      <c r="A61" s="139" t="s">
        <v>2</v>
      </c>
      <c r="B61" s="139" t="s">
        <v>124</v>
      </c>
      <c r="C61" s="139" t="s">
        <v>9</v>
      </c>
      <c r="D61" s="139" t="s">
        <v>31</v>
      </c>
    </row>
    <row r="62" spans="1:4" x14ac:dyDescent="0.6">
      <c r="A62" s="139" t="s">
        <v>2</v>
      </c>
      <c r="B62" s="139" t="s">
        <v>124</v>
      </c>
      <c r="C62" s="139" t="s">
        <v>8</v>
      </c>
      <c r="D62" s="139" t="s">
        <v>120</v>
      </c>
    </row>
    <row r="63" spans="1:4" x14ac:dyDescent="0.6">
      <c r="A63" s="139" t="s">
        <v>2</v>
      </c>
      <c r="B63" s="139" t="s">
        <v>124</v>
      </c>
      <c r="C63" s="139" t="s">
        <v>8</v>
      </c>
      <c r="D63" s="139" t="s">
        <v>37</v>
      </c>
    </row>
    <row r="64" spans="1:4" x14ac:dyDescent="0.6">
      <c r="A64" s="139" t="s">
        <v>2</v>
      </c>
      <c r="B64" s="139" t="s">
        <v>124</v>
      </c>
      <c r="C64" s="139" t="s">
        <v>8</v>
      </c>
      <c r="D64" s="139" t="s">
        <v>35</v>
      </c>
    </row>
    <row r="65" spans="1:5" x14ac:dyDescent="0.6">
      <c r="A65" s="139" t="s">
        <v>2</v>
      </c>
      <c r="B65" s="139" t="s">
        <v>124</v>
      </c>
      <c r="C65" s="139" t="s">
        <v>8</v>
      </c>
      <c r="D65" s="139" t="s">
        <v>33</v>
      </c>
      <c r="E65" s="139">
        <v>1963</v>
      </c>
    </row>
    <row r="66" spans="1:5" x14ac:dyDescent="0.6">
      <c r="A66" s="139" t="s">
        <v>2</v>
      </c>
      <c r="B66" s="139" t="s">
        <v>124</v>
      </c>
      <c r="C66" s="139" t="s">
        <v>8</v>
      </c>
      <c r="D66" s="139" t="s">
        <v>31</v>
      </c>
    </row>
    <row r="67" spans="1:5" x14ac:dyDescent="0.6">
      <c r="A67" s="139" t="s">
        <v>2</v>
      </c>
      <c r="B67" s="139" t="s">
        <v>124</v>
      </c>
      <c r="C67" s="139" t="s">
        <v>7</v>
      </c>
      <c r="D67" s="139" t="s">
        <v>120</v>
      </c>
    </row>
    <row r="68" spans="1:5" x14ac:dyDescent="0.6">
      <c r="A68" s="139" t="s">
        <v>2</v>
      </c>
      <c r="B68" s="139" t="s">
        <v>124</v>
      </c>
      <c r="C68" s="139" t="s">
        <v>7</v>
      </c>
      <c r="D68" s="139" t="s">
        <v>37</v>
      </c>
    </row>
    <row r="69" spans="1:5" x14ac:dyDescent="0.6">
      <c r="A69" s="139" t="s">
        <v>2</v>
      </c>
      <c r="B69" s="139" t="s">
        <v>124</v>
      </c>
      <c r="C69" s="139" t="s">
        <v>7</v>
      </c>
      <c r="D69" s="139" t="s">
        <v>35</v>
      </c>
    </row>
    <row r="70" spans="1:5" x14ac:dyDescent="0.6">
      <c r="A70" s="139" t="s">
        <v>2</v>
      </c>
      <c r="B70" s="139" t="s">
        <v>124</v>
      </c>
      <c r="C70" s="139" t="s">
        <v>7</v>
      </c>
      <c r="D70" s="139" t="s">
        <v>33</v>
      </c>
      <c r="E70" s="139">
        <v>7321</v>
      </c>
    </row>
    <row r="71" spans="1:5" x14ac:dyDescent="0.6">
      <c r="A71" s="139" t="s">
        <v>2</v>
      </c>
      <c r="B71" s="139" t="s">
        <v>124</v>
      </c>
      <c r="C71" s="139" t="s">
        <v>7</v>
      </c>
      <c r="D71" s="139" t="s">
        <v>31</v>
      </c>
    </row>
    <row r="72" spans="1:5" x14ac:dyDescent="0.6">
      <c r="A72" s="139" t="s">
        <v>2</v>
      </c>
      <c r="B72" s="139" t="s">
        <v>124</v>
      </c>
      <c r="C72" s="139" t="s">
        <v>6</v>
      </c>
      <c r="D72" s="139" t="s">
        <v>120</v>
      </c>
    </row>
    <row r="73" spans="1:5" x14ac:dyDescent="0.6">
      <c r="A73" s="139" t="s">
        <v>2</v>
      </c>
      <c r="B73" s="139" t="s">
        <v>124</v>
      </c>
      <c r="C73" s="139" t="s">
        <v>6</v>
      </c>
      <c r="D73" s="139" t="s">
        <v>37</v>
      </c>
    </row>
    <row r="74" spans="1:5" x14ac:dyDescent="0.6">
      <c r="A74" s="139" t="s">
        <v>2</v>
      </c>
      <c r="B74" s="139" t="s">
        <v>124</v>
      </c>
      <c r="C74" s="139" t="s">
        <v>6</v>
      </c>
      <c r="D74" s="139" t="s">
        <v>35</v>
      </c>
    </row>
    <row r="75" spans="1:5" x14ac:dyDescent="0.6">
      <c r="A75" s="139" t="s">
        <v>2</v>
      </c>
      <c r="B75" s="139" t="s">
        <v>124</v>
      </c>
      <c r="C75" s="139" t="s">
        <v>6</v>
      </c>
      <c r="D75" s="139" t="s">
        <v>33</v>
      </c>
    </row>
    <row r="76" spans="1:5" x14ac:dyDescent="0.6">
      <c r="A76" s="139" t="s">
        <v>2</v>
      </c>
      <c r="B76" s="139" t="s">
        <v>124</v>
      </c>
      <c r="C76" s="139" t="s">
        <v>6</v>
      </c>
      <c r="D76" s="139" t="s">
        <v>31</v>
      </c>
    </row>
    <row r="77" spans="1:5" x14ac:dyDescent="0.6">
      <c r="A77" s="139" t="s">
        <v>2</v>
      </c>
      <c r="B77" s="139" t="s">
        <v>124</v>
      </c>
      <c r="C77" s="139" t="s">
        <v>5</v>
      </c>
      <c r="D77" s="139" t="s">
        <v>120</v>
      </c>
    </row>
    <row r="78" spans="1:5" x14ac:dyDescent="0.6">
      <c r="A78" s="139" t="s">
        <v>2</v>
      </c>
      <c r="B78" s="139" t="s">
        <v>124</v>
      </c>
      <c r="C78" s="139" t="s">
        <v>5</v>
      </c>
      <c r="D78" s="139" t="s">
        <v>37</v>
      </c>
    </row>
    <row r="79" spans="1:5" x14ac:dyDescent="0.6">
      <c r="A79" s="139" t="s">
        <v>2</v>
      </c>
      <c r="B79" s="139" t="s">
        <v>124</v>
      </c>
      <c r="C79" s="139" t="s">
        <v>5</v>
      </c>
      <c r="D79" s="139" t="s">
        <v>35</v>
      </c>
    </row>
    <row r="80" spans="1:5" x14ac:dyDescent="0.6">
      <c r="A80" s="139" t="s">
        <v>2</v>
      </c>
      <c r="B80" s="139" t="s">
        <v>124</v>
      </c>
      <c r="C80" s="139" t="s">
        <v>5</v>
      </c>
      <c r="D80" s="139" t="s">
        <v>33</v>
      </c>
    </row>
    <row r="81" spans="1:5" x14ac:dyDescent="0.6">
      <c r="A81" s="139" t="s">
        <v>2</v>
      </c>
      <c r="B81" s="139" t="s">
        <v>124</v>
      </c>
      <c r="C81" s="139" t="s">
        <v>5</v>
      </c>
      <c r="D81" s="139" t="s">
        <v>31</v>
      </c>
    </row>
    <row r="82" spans="1:5" x14ac:dyDescent="0.6">
      <c r="A82" s="139" t="s">
        <v>2</v>
      </c>
      <c r="B82" s="139" t="s">
        <v>124</v>
      </c>
      <c r="C82" s="139" t="s">
        <v>14</v>
      </c>
      <c r="D82" s="139" t="s">
        <v>120</v>
      </c>
      <c r="E82" s="139">
        <v>27000</v>
      </c>
    </row>
    <row r="83" spans="1:5" x14ac:dyDescent="0.6">
      <c r="A83" s="139" t="s">
        <v>2</v>
      </c>
      <c r="B83" s="139" t="s">
        <v>124</v>
      </c>
      <c r="C83" s="139" t="s">
        <v>14</v>
      </c>
      <c r="D83" s="139" t="s">
        <v>37</v>
      </c>
      <c r="E83" s="139">
        <v>3000</v>
      </c>
    </row>
    <row r="84" spans="1:5" x14ac:dyDescent="0.6">
      <c r="A84" s="139" t="s">
        <v>2</v>
      </c>
      <c r="B84" s="139" t="s">
        <v>124</v>
      </c>
      <c r="C84" s="139" t="s">
        <v>14</v>
      </c>
      <c r="D84" s="139" t="s">
        <v>35</v>
      </c>
    </row>
    <row r="85" spans="1:5" x14ac:dyDescent="0.6">
      <c r="A85" s="139" t="s">
        <v>2</v>
      </c>
      <c r="B85" s="139" t="s">
        <v>124</v>
      </c>
      <c r="C85" s="139" t="s">
        <v>14</v>
      </c>
      <c r="D85" s="139" t="s">
        <v>33</v>
      </c>
      <c r="E85" s="139">
        <v>27500</v>
      </c>
    </row>
    <row r="86" spans="1:5" x14ac:dyDescent="0.6">
      <c r="A86" s="139" t="s">
        <v>2</v>
      </c>
      <c r="B86" s="139" t="s">
        <v>124</v>
      </c>
      <c r="C86" s="139" t="s">
        <v>14</v>
      </c>
      <c r="D86" s="139" t="s">
        <v>31</v>
      </c>
      <c r="E86" s="139">
        <v>27500</v>
      </c>
    </row>
    <row r="87" spans="1:5" x14ac:dyDescent="0.6">
      <c r="A87" s="139" t="s">
        <v>2</v>
      </c>
      <c r="B87" s="139" t="s">
        <v>124</v>
      </c>
      <c r="C87" s="139" t="s">
        <v>13</v>
      </c>
      <c r="D87" s="139" t="s">
        <v>120</v>
      </c>
      <c r="E87" s="139">
        <v>17000</v>
      </c>
    </row>
    <row r="88" spans="1:5" x14ac:dyDescent="0.6">
      <c r="A88" s="139" t="s">
        <v>2</v>
      </c>
      <c r="B88" s="139" t="s">
        <v>124</v>
      </c>
      <c r="C88" s="139" t="s">
        <v>13</v>
      </c>
      <c r="D88" s="139" t="s">
        <v>37</v>
      </c>
      <c r="E88" s="139">
        <v>3000</v>
      </c>
    </row>
    <row r="89" spans="1:5" x14ac:dyDescent="0.6">
      <c r="A89" s="139" t="s">
        <v>2</v>
      </c>
      <c r="B89" s="139" t="s">
        <v>124</v>
      </c>
      <c r="C89" s="139" t="s">
        <v>13</v>
      </c>
      <c r="D89" s="139" t="s">
        <v>35</v>
      </c>
    </row>
    <row r="90" spans="1:5" x14ac:dyDescent="0.6">
      <c r="A90" s="139" t="s">
        <v>2</v>
      </c>
      <c r="B90" s="139" t="s">
        <v>124</v>
      </c>
      <c r="C90" s="139" t="s">
        <v>13</v>
      </c>
      <c r="D90" s="139" t="s">
        <v>33</v>
      </c>
      <c r="E90" s="139">
        <v>75144</v>
      </c>
    </row>
    <row r="91" spans="1:5" x14ac:dyDescent="0.6">
      <c r="A91" s="139" t="s">
        <v>2</v>
      </c>
      <c r="B91" s="139" t="s">
        <v>124</v>
      </c>
      <c r="C91" s="139" t="s">
        <v>13</v>
      </c>
      <c r="D91" s="139" t="s">
        <v>31</v>
      </c>
      <c r="E91" s="139" t="s">
        <v>118</v>
      </c>
    </row>
    <row r="92" spans="1:5" x14ac:dyDescent="0.6">
      <c r="A92" s="139" t="s">
        <v>2</v>
      </c>
      <c r="B92" s="139" t="s">
        <v>123</v>
      </c>
      <c r="C92" s="139" t="s">
        <v>11</v>
      </c>
      <c r="D92" s="139" t="s">
        <v>120</v>
      </c>
    </row>
    <row r="93" spans="1:5" x14ac:dyDescent="0.6">
      <c r="A93" s="139" t="s">
        <v>2</v>
      </c>
      <c r="B93" s="139" t="s">
        <v>123</v>
      </c>
      <c r="C93" s="139" t="s">
        <v>11</v>
      </c>
      <c r="D93" s="139" t="s">
        <v>37</v>
      </c>
    </row>
    <row r="94" spans="1:5" x14ac:dyDescent="0.6">
      <c r="A94" s="139" t="s">
        <v>2</v>
      </c>
      <c r="B94" s="139" t="s">
        <v>123</v>
      </c>
      <c r="C94" s="139" t="s">
        <v>11</v>
      </c>
      <c r="D94" s="139" t="s">
        <v>35</v>
      </c>
    </row>
    <row r="95" spans="1:5" x14ac:dyDescent="0.6">
      <c r="A95" s="139" t="s">
        <v>2</v>
      </c>
      <c r="B95" s="139" t="s">
        <v>123</v>
      </c>
      <c r="C95" s="139" t="s">
        <v>11</v>
      </c>
      <c r="D95" s="139" t="s">
        <v>33</v>
      </c>
    </row>
    <row r="96" spans="1:5" x14ac:dyDescent="0.6">
      <c r="A96" s="139" t="s">
        <v>2</v>
      </c>
      <c r="B96" s="139" t="s">
        <v>123</v>
      </c>
      <c r="C96" s="139" t="s">
        <v>11</v>
      </c>
      <c r="D96" s="139" t="s">
        <v>31</v>
      </c>
    </row>
    <row r="97" spans="1:4" x14ac:dyDescent="0.6">
      <c r="A97" s="139" t="s">
        <v>2</v>
      </c>
      <c r="B97" s="139" t="s">
        <v>123</v>
      </c>
      <c r="C97" s="139" t="s">
        <v>10</v>
      </c>
      <c r="D97" s="139" t="s">
        <v>120</v>
      </c>
    </row>
    <row r="98" spans="1:4" x14ac:dyDescent="0.6">
      <c r="A98" s="139" t="s">
        <v>2</v>
      </c>
      <c r="B98" s="139" t="s">
        <v>123</v>
      </c>
      <c r="C98" s="139" t="s">
        <v>10</v>
      </c>
      <c r="D98" s="139" t="s">
        <v>37</v>
      </c>
    </row>
    <row r="99" spans="1:4" x14ac:dyDescent="0.6">
      <c r="A99" s="139" t="s">
        <v>2</v>
      </c>
      <c r="B99" s="139" t="s">
        <v>123</v>
      </c>
      <c r="C99" s="139" t="s">
        <v>10</v>
      </c>
      <c r="D99" s="139" t="s">
        <v>35</v>
      </c>
    </row>
    <row r="100" spans="1:4" x14ac:dyDescent="0.6">
      <c r="A100" s="139" t="s">
        <v>2</v>
      </c>
      <c r="B100" s="139" t="s">
        <v>123</v>
      </c>
      <c r="C100" s="139" t="s">
        <v>10</v>
      </c>
      <c r="D100" s="139" t="s">
        <v>33</v>
      </c>
    </row>
    <row r="101" spans="1:4" x14ac:dyDescent="0.6">
      <c r="A101" s="139" t="s">
        <v>2</v>
      </c>
      <c r="B101" s="139" t="s">
        <v>123</v>
      </c>
      <c r="C101" s="139" t="s">
        <v>10</v>
      </c>
      <c r="D101" s="139" t="s">
        <v>31</v>
      </c>
    </row>
    <row r="102" spans="1:4" x14ac:dyDescent="0.6">
      <c r="A102" s="139" t="s">
        <v>2</v>
      </c>
      <c r="B102" s="139" t="s">
        <v>123</v>
      </c>
      <c r="C102" s="139" t="s">
        <v>9</v>
      </c>
      <c r="D102" s="139" t="s">
        <v>120</v>
      </c>
    </row>
    <row r="103" spans="1:4" x14ac:dyDescent="0.6">
      <c r="A103" s="139" t="s">
        <v>2</v>
      </c>
      <c r="B103" s="139" t="s">
        <v>123</v>
      </c>
      <c r="C103" s="139" t="s">
        <v>9</v>
      </c>
      <c r="D103" s="139" t="s">
        <v>37</v>
      </c>
    </row>
    <row r="104" spans="1:4" x14ac:dyDescent="0.6">
      <c r="A104" s="139" t="s">
        <v>2</v>
      </c>
      <c r="B104" s="139" t="s">
        <v>123</v>
      </c>
      <c r="C104" s="139" t="s">
        <v>9</v>
      </c>
      <c r="D104" s="139" t="s">
        <v>35</v>
      </c>
    </row>
    <row r="105" spans="1:4" x14ac:dyDescent="0.6">
      <c r="A105" s="139" t="s">
        <v>2</v>
      </c>
      <c r="B105" s="139" t="s">
        <v>123</v>
      </c>
      <c r="C105" s="139" t="s">
        <v>9</v>
      </c>
      <c r="D105" s="139" t="s">
        <v>33</v>
      </c>
    </row>
    <row r="106" spans="1:4" x14ac:dyDescent="0.6">
      <c r="A106" s="139" t="s">
        <v>2</v>
      </c>
      <c r="B106" s="139" t="s">
        <v>123</v>
      </c>
      <c r="C106" s="139" t="s">
        <v>9</v>
      </c>
      <c r="D106" s="139" t="s">
        <v>31</v>
      </c>
    </row>
    <row r="107" spans="1:4" x14ac:dyDescent="0.6">
      <c r="A107" s="139" t="s">
        <v>2</v>
      </c>
      <c r="B107" s="139" t="s">
        <v>123</v>
      </c>
      <c r="C107" s="139" t="s">
        <v>8</v>
      </c>
      <c r="D107" s="139" t="s">
        <v>120</v>
      </c>
    </row>
    <row r="108" spans="1:4" x14ac:dyDescent="0.6">
      <c r="A108" s="139" t="s">
        <v>2</v>
      </c>
      <c r="B108" s="139" t="s">
        <v>123</v>
      </c>
      <c r="C108" s="139" t="s">
        <v>8</v>
      </c>
      <c r="D108" s="139" t="s">
        <v>37</v>
      </c>
    </row>
    <row r="109" spans="1:4" x14ac:dyDescent="0.6">
      <c r="A109" s="139" t="s">
        <v>2</v>
      </c>
      <c r="B109" s="139" t="s">
        <v>123</v>
      </c>
      <c r="C109" s="139" t="s">
        <v>8</v>
      </c>
      <c r="D109" s="139" t="s">
        <v>35</v>
      </c>
    </row>
    <row r="110" spans="1:4" x14ac:dyDescent="0.6">
      <c r="A110" s="139" t="s">
        <v>2</v>
      </c>
      <c r="B110" s="139" t="s">
        <v>123</v>
      </c>
      <c r="C110" s="139" t="s">
        <v>8</v>
      </c>
      <c r="D110" s="139" t="s">
        <v>33</v>
      </c>
    </row>
    <row r="111" spans="1:4" x14ac:dyDescent="0.6">
      <c r="A111" s="139" t="s">
        <v>2</v>
      </c>
      <c r="B111" s="139" t="s">
        <v>123</v>
      </c>
      <c r="C111" s="139" t="s">
        <v>8</v>
      </c>
      <c r="D111" s="139" t="s">
        <v>31</v>
      </c>
    </row>
    <row r="112" spans="1:4" x14ac:dyDescent="0.6">
      <c r="A112" s="139" t="s">
        <v>2</v>
      </c>
      <c r="B112" s="139" t="s">
        <v>123</v>
      </c>
      <c r="C112" s="139" t="s">
        <v>7</v>
      </c>
      <c r="D112" s="139" t="s">
        <v>120</v>
      </c>
    </row>
    <row r="113" spans="1:5" x14ac:dyDescent="0.6">
      <c r="A113" s="139" t="s">
        <v>2</v>
      </c>
      <c r="B113" s="139" t="s">
        <v>123</v>
      </c>
      <c r="C113" s="139" t="s">
        <v>7</v>
      </c>
      <c r="D113" s="139" t="s">
        <v>37</v>
      </c>
    </row>
    <row r="114" spans="1:5" x14ac:dyDescent="0.6">
      <c r="A114" s="139" t="s">
        <v>2</v>
      </c>
      <c r="B114" s="139" t="s">
        <v>123</v>
      </c>
      <c r="C114" s="139" t="s">
        <v>7</v>
      </c>
      <c r="D114" s="139" t="s">
        <v>35</v>
      </c>
    </row>
    <row r="115" spans="1:5" x14ac:dyDescent="0.6">
      <c r="A115" s="139" t="s">
        <v>2</v>
      </c>
      <c r="B115" s="139" t="s">
        <v>123</v>
      </c>
      <c r="C115" s="139" t="s">
        <v>7</v>
      </c>
      <c r="D115" s="139" t="s">
        <v>33</v>
      </c>
    </row>
    <row r="116" spans="1:5" x14ac:dyDescent="0.6">
      <c r="A116" s="139" t="s">
        <v>2</v>
      </c>
      <c r="B116" s="139" t="s">
        <v>123</v>
      </c>
      <c r="C116" s="139" t="s">
        <v>7</v>
      </c>
      <c r="D116" s="139" t="s">
        <v>31</v>
      </c>
      <c r="E116" s="139">
        <v>2991</v>
      </c>
    </row>
    <row r="117" spans="1:5" x14ac:dyDescent="0.6">
      <c r="A117" s="139" t="s">
        <v>2</v>
      </c>
      <c r="B117" s="139" t="s">
        <v>123</v>
      </c>
      <c r="C117" s="139" t="s">
        <v>6</v>
      </c>
      <c r="D117" s="139" t="s">
        <v>120</v>
      </c>
    </row>
    <row r="118" spans="1:5" x14ac:dyDescent="0.6">
      <c r="A118" s="139" t="s">
        <v>2</v>
      </c>
      <c r="B118" s="139" t="s">
        <v>123</v>
      </c>
      <c r="C118" s="139" t="s">
        <v>6</v>
      </c>
      <c r="D118" s="139" t="s">
        <v>37</v>
      </c>
    </row>
    <row r="119" spans="1:5" x14ac:dyDescent="0.6">
      <c r="A119" s="139" t="s">
        <v>2</v>
      </c>
      <c r="B119" s="139" t="s">
        <v>123</v>
      </c>
      <c r="C119" s="139" t="s">
        <v>6</v>
      </c>
      <c r="D119" s="139" t="s">
        <v>35</v>
      </c>
    </row>
    <row r="120" spans="1:5" x14ac:dyDescent="0.6">
      <c r="A120" s="139" t="s">
        <v>2</v>
      </c>
      <c r="B120" s="139" t="s">
        <v>123</v>
      </c>
      <c r="C120" s="139" t="s">
        <v>6</v>
      </c>
      <c r="D120" s="139" t="s">
        <v>33</v>
      </c>
    </row>
    <row r="121" spans="1:5" x14ac:dyDescent="0.6">
      <c r="A121" s="139" t="s">
        <v>2</v>
      </c>
      <c r="B121" s="139" t="s">
        <v>123</v>
      </c>
      <c r="C121" s="139" t="s">
        <v>6</v>
      </c>
      <c r="D121" s="139" t="s">
        <v>31</v>
      </c>
      <c r="E121" s="139">
        <v>1963</v>
      </c>
    </row>
    <row r="122" spans="1:5" x14ac:dyDescent="0.6">
      <c r="A122" s="139" t="s">
        <v>2</v>
      </c>
      <c r="B122" s="139" t="s">
        <v>123</v>
      </c>
      <c r="C122" s="139" t="s">
        <v>5</v>
      </c>
      <c r="D122" s="139" t="s">
        <v>120</v>
      </c>
    </row>
    <row r="123" spans="1:5" x14ac:dyDescent="0.6">
      <c r="A123" s="139" t="s">
        <v>2</v>
      </c>
      <c r="B123" s="139" t="s">
        <v>123</v>
      </c>
      <c r="C123" s="139" t="s">
        <v>5</v>
      </c>
      <c r="D123" s="139" t="s">
        <v>37</v>
      </c>
    </row>
    <row r="124" spans="1:5" x14ac:dyDescent="0.6">
      <c r="A124" s="139" t="s">
        <v>2</v>
      </c>
      <c r="B124" s="139" t="s">
        <v>123</v>
      </c>
      <c r="C124" s="139" t="s">
        <v>5</v>
      </c>
      <c r="D124" s="139" t="s">
        <v>35</v>
      </c>
    </row>
    <row r="125" spans="1:5" x14ac:dyDescent="0.6">
      <c r="A125" s="139" t="s">
        <v>2</v>
      </c>
      <c r="B125" s="139" t="s">
        <v>123</v>
      </c>
      <c r="C125" s="139" t="s">
        <v>5</v>
      </c>
      <c r="D125" s="139" t="s">
        <v>33</v>
      </c>
    </row>
    <row r="126" spans="1:5" x14ac:dyDescent="0.6">
      <c r="A126" s="139" t="s">
        <v>2</v>
      </c>
      <c r="B126" s="139" t="s">
        <v>123</v>
      </c>
      <c r="C126" s="139" t="s">
        <v>5</v>
      </c>
      <c r="D126" s="139" t="s">
        <v>31</v>
      </c>
    </row>
    <row r="127" spans="1:5" x14ac:dyDescent="0.6">
      <c r="A127" s="139" t="s">
        <v>2</v>
      </c>
      <c r="B127" s="139" t="s">
        <v>123</v>
      </c>
      <c r="C127" s="139" t="s">
        <v>14</v>
      </c>
      <c r="D127" s="139" t="s">
        <v>120</v>
      </c>
      <c r="E127" s="139">
        <v>45000</v>
      </c>
    </row>
    <row r="128" spans="1:5" x14ac:dyDescent="0.6">
      <c r="A128" s="139" t="s">
        <v>2</v>
      </c>
      <c r="B128" s="139" t="s">
        <v>123</v>
      </c>
      <c r="C128" s="139" t="s">
        <v>14</v>
      </c>
      <c r="D128" s="139" t="s">
        <v>37</v>
      </c>
      <c r="E128" s="139">
        <v>20000</v>
      </c>
    </row>
    <row r="129" spans="1:5" x14ac:dyDescent="0.6">
      <c r="A129" s="139" t="s">
        <v>2</v>
      </c>
      <c r="B129" s="139" t="s">
        <v>123</v>
      </c>
      <c r="C129" s="139" t="s">
        <v>14</v>
      </c>
      <c r="D129" s="139" t="s">
        <v>35</v>
      </c>
      <c r="E129" s="139">
        <v>10000</v>
      </c>
    </row>
    <row r="130" spans="1:5" x14ac:dyDescent="0.6">
      <c r="A130" s="139" t="s">
        <v>2</v>
      </c>
      <c r="B130" s="139" t="s">
        <v>123</v>
      </c>
      <c r="C130" s="139" t="s">
        <v>14</v>
      </c>
      <c r="D130" s="139" t="s">
        <v>33</v>
      </c>
      <c r="E130" s="139">
        <v>45000</v>
      </c>
    </row>
    <row r="131" spans="1:5" x14ac:dyDescent="0.6">
      <c r="A131" s="139" t="s">
        <v>2</v>
      </c>
      <c r="B131" s="139" t="s">
        <v>123</v>
      </c>
      <c r="C131" s="139" t="s">
        <v>14</v>
      </c>
      <c r="D131" s="139" t="s">
        <v>31</v>
      </c>
      <c r="E131" s="139">
        <v>40000</v>
      </c>
    </row>
    <row r="132" spans="1:5" x14ac:dyDescent="0.6">
      <c r="A132" s="139" t="s">
        <v>2</v>
      </c>
      <c r="B132" s="139" t="s">
        <v>123</v>
      </c>
      <c r="C132" s="139" t="s">
        <v>13</v>
      </c>
      <c r="D132" s="139" t="s">
        <v>120</v>
      </c>
    </row>
    <row r="133" spans="1:5" x14ac:dyDescent="0.6">
      <c r="A133" s="139" t="s">
        <v>2</v>
      </c>
      <c r="B133" s="139" t="s">
        <v>123</v>
      </c>
      <c r="C133" s="139" t="s">
        <v>13</v>
      </c>
      <c r="D133" s="139" t="s">
        <v>37</v>
      </c>
    </row>
    <row r="134" spans="1:5" x14ac:dyDescent="0.6">
      <c r="A134" s="139" t="s">
        <v>2</v>
      </c>
      <c r="B134" s="139" t="s">
        <v>123</v>
      </c>
      <c r="C134" s="139" t="s">
        <v>13</v>
      </c>
      <c r="D134" s="139" t="s">
        <v>35</v>
      </c>
    </row>
    <row r="135" spans="1:5" x14ac:dyDescent="0.6">
      <c r="A135" s="139" t="s">
        <v>2</v>
      </c>
      <c r="B135" s="139" t="s">
        <v>123</v>
      </c>
      <c r="C135" s="139" t="s">
        <v>13</v>
      </c>
      <c r="D135" s="139" t="s">
        <v>33</v>
      </c>
    </row>
    <row r="136" spans="1:5" x14ac:dyDescent="0.6">
      <c r="A136" s="139" t="s">
        <v>2</v>
      </c>
      <c r="B136" s="139" t="s">
        <v>123</v>
      </c>
      <c r="C136" s="139" t="s">
        <v>13</v>
      </c>
      <c r="D136" s="139" t="s">
        <v>31</v>
      </c>
    </row>
    <row r="137" spans="1:5" x14ac:dyDescent="0.6">
      <c r="A137" s="139" t="s">
        <v>2</v>
      </c>
      <c r="B137" s="139" t="s">
        <v>121</v>
      </c>
      <c r="C137" s="139" t="s">
        <v>11</v>
      </c>
      <c r="D137" s="139" t="s">
        <v>120</v>
      </c>
    </row>
    <row r="138" spans="1:5" x14ac:dyDescent="0.6">
      <c r="A138" s="139" t="s">
        <v>2</v>
      </c>
      <c r="B138" s="139" t="s">
        <v>121</v>
      </c>
      <c r="C138" s="139" t="s">
        <v>11</v>
      </c>
      <c r="D138" s="139" t="s">
        <v>37</v>
      </c>
    </row>
    <row r="139" spans="1:5" x14ac:dyDescent="0.6">
      <c r="A139" s="139" t="s">
        <v>2</v>
      </c>
      <c r="B139" s="139" t="s">
        <v>121</v>
      </c>
      <c r="C139" s="139" t="s">
        <v>11</v>
      </c>
      <c r="D139" s="139" t="s">
        <v>35</v>
      </c>
    </row>
    <row r="140" spans="1:5" x14ac:dyDescent="0.6">
      <c r="A140" s="139" t="s">
        <v>2</v>
      </c>
      <c r="B140" s="139" t="s">
        <v>121</v>
      </c>
      <c r="C140" s="139" t="s">
        <v>11</v>
      </c>
      <c r="D140" s="139" t="s">
        <v>33</v>
      </c>
    </row>
    <row r="141" spans="1:5" x14ac:dyDescent="0.6">
      <c r="A141" s="139" t="s">
        <v>2</v>
      </c>
      <c r="B141" s="139" t="s">
        <v>121</v>
      </c>
      <c r="C141" s="139" t="s">
        <v>11</v>
      </c>
      <c r="D141" s="139" t="s">
        <v>31</v>
      </c>
    </row>
    <row r="142" spans="1:5" x14ac:dyDescent="0.6">
      <c r="A142" s="139" t="s">
        <v>2</v>
      </c>
      <c r="B142" s="139" t="s">
        <v>121</v>
      </c>
      <c r="C142" s="139" t="s">
        <v>10</v>
      </c>
      <c r="D142" s="139" t="s">
        <v>120</v>
      </c>
    </row>
    <row r="143" spans="1:5" x14ac:dyDescent="0.6">
      <c r="A143" s="139" t="s">
        <v>2</v>
      </c>
      <c r="B143" s="139" t="s">
        <v>121</v>
      </c>
      <c r="C143" s="139" t="s">
        <v>10</v>
      </c>
      <c r="D143" s="139" t="s">
        <v>37</v>
      </c>
    </row>
    <row r="144" spans="1:5" x14ac:dyDescent="0.6">
      <c r="A144" s="139" t="s">
        <v>2</v>
      </c>
      <c r="B144" s="139" t="s">
        <v>121</v>
      </c>
      <c r="C144" s="139" t="s">
        <v>10</v>
      </c>
      <c r="D144" s="139" t="s">
        <v>35</v>
      </c>
    </row>
    <row r="145" spans="1:4" x14ac:dyDescent="0.6">
      <c r="A145" s="139" t="s">
        <v>2</v>
      </c>
      <c r="B145" s="139" t="s">
        <v>121</v>
      </c>
      <c r="C145" s="139" t="s">
        <v>10</v>
      </c>
      <c r="D145" s="139" t="s">
        <v>33</v>
      </c>
    </row>
    <row r="146" spans="1:4" x14ac:dyDescent="0.6">
      <c r="A146" s="139" t="s">
        <v>2</v>
      </c>
      <c r="B146" s="139" t="s">
        <v>121</v>
      </c>
      <c r="C146" s="139" t="s">
        <v>10</v>
      </c>
      <c r="D146" s="139" t="s">
        <v>31</v>
      </c>
    </row>
    <row r="147" spans="1:4" x14ac:dyDescent="0.6">
      <c r="A147" s="139" t="s">
        <v>2</v>
      </c>
      <c r="B147" s="139" t="s">
        <v>121</v>
      </c>
      <c r="C147" s="139" t="s">
        <v>9</v>
      </c>
      <c r="D147" s="139" t="s">
        <v>120</v>
      </c>
    </row>
    <row r="148" spans="1:4" x14ac:dyDescent="0.6">
      <c r="A148" s="139" t="s">
        <v>2</v>
      </c>
      <c r="B148" s="139" t="s">
        <v>121</v>
      </c>
      <c r="C148" s="139" t="s">
        <v>9</v>
      </c>
      <c r="D148" s="139" t="s">
        <v>37</v>
      </c>
    </row>
    <row r="149" spans="1:4" x14ac:dyDescent="0.6">
      <c r="A149" s="139" t="s">
        <v>2</v>
      </c>
      <c r="B149" s="139" t="s">
        <v>121</v>
      </c>
      <c r="C149" s="139" t="s">
        <v>9</v>
      </c>
      <c r="D149" s="139" t="s">
        <v>35</v>
      </c>
    </row>
    <row r="150" spans="1:4" x14ac:dyDescent="0.6">
      <c r="A150" s="139" t="s">
        <v>2</v>
      </c>
      <c r="B150" s="139" t="s">
        <v>121</v>
      </c>
      <c r="C150" s="139" t="s">
        <v>9</v>
      </c>
      <c r="D150" s="139" t="s">
        <v>33</v>
      </c>
    </row>
    <row r="151" spans="1:4" x14ac:dyDescent="0.6">
      <c r="A151" s="139" t="s">
        <v>2</v>
      </c>
      <c r="B151" s="139" t="s">
        <v>121</v>
      </c>
      <c r="C151" s="139" t="s">
        <v>9</v>
      </c>
      <c r="D151" s="139" t="s">
        <v>31</v>
      </c>
    </row>
    <row r="152" spans="1:4" x14ac:dyDescent="0.6">
      <c r="A152" s="139" t="s">
        <v>2</v>
      </c>
      <c r="B152" s="139" t="s">
        <v>121</v>
      </c>
      <c r="C152" s="139" t="s">
        <v>8</v>
      </c>
      <c r="D152" s="139" t="s">
        <v>120</v>
      </c>
    </row>
    <row r="153" spans="1:4" x14ac:dyDescent="0.6">
      <c r="A153" s="139" t="s">
        <v>2</v>
      </c>
      <c r="B153" s="139" t="s">
        <v>121</v>
      </c>
      <c r="C153" s="139" t="s">
        <v>8</v>
      </c>
      <c r="D153" s="139" t="s">
        <v>37</v>
      </c>
    </row>
    <row r="154" spans="1:4" x14ac:dyDescent="0.6">
      <c r="A154" s="139" t="s">
        <v>2</v>
      </c>
      <c r="B154" s="139" t="s">
        <v>121</v>
      </c>
      <c r="C154" s="139" t="s">
        <v>8</v>
      </c>
      <c r="D154" s="139" t="s">
        <v>35</v>
      </c>
    </row>
    <row r="155" spans="1:4" x14ac:dyDescent="0.6">
      <c r="A155" s="139" t="s">
        <v>2</v>
      </c>
      <c r="B155" s="139" t="s">
        <v>121</v>
      </c>
      <c r="C155" s="139" t="s">
        <v>8</v>
      </c>
      <c r="D155" s="139" t="s">
        <v>33</v>
      </c>
    </row>
    <row r="156" spans="1:4" x14ac:dyDescent="0.6">
      <c r="A156" s="139" t="s">
        <v>2</v>
      </c>
      <c r="B156" s="139" t="s">
        <v>121</v>
      </c>
      <c r="C156" s="139" t="s">
        <v>8</v>
      </c>
      <c r="D156" s="139" t="s">
        <v>31</v>
      </c>
    </row>
    <row r="157" spans="1:4" x14ac:dyDescent="0.6">
      <c r="A157" s="139" t="s">
        <v>2</v>
      </c>
      <c r="B157" s="139" t="s">
        <v>121</v>
      </c>
      <c r="C157" s="139" t="s">
        <v>7</v>
      </c>
      <c r="D157" s="139" t="s">
        <v>120</v>
      </c>
    </row>
    <row r="158" spans="1:4" x14ac:dyDescent="0.6">
      <c r="A158" s="139" t="s">
        <v>2</v>
      </c>
      <c r="B158" s="139" t="s">
        <v>121</v>
      </c>
      <c r="C158" s="139" t="s">
        <v>7</v>
      </c>
      <c r="D158" s="139" t="s">
        <v>37</v>
      </c>
    </row>
    <row r="159" spans="1:4" x14ac:dyDescent="0.6">
      <c r="A159" s="139" t="s">
        <v>2</v>
      </c>
      <c r="B159" s="139" t="s">
        <v>121</v>
      </c>
      <c r="C159" s="139" t="s">
        <v>7</v>
      </c>
      <c r="D159" s="139" t="s">
        <v>35</v>
      </c>
    </row>
    <row r="160" spans="1:4" x14ac:dyDescent="0.6">
      <c r="A160" s="139" t="s">
        <v>2</v>
      </c>
      <c r="B160" s="139" t="s">
        <v>121</v>
      </c>
      <c r="C160" s="139" t="s">
        <v>7</v>
      </c>
      <c r="D160" s="139" t="s">
        <v>33</v>
      </c>
    </row>
    <row r="161" spans="1:5" x14ac:dyDescent="0.6">
      <c r="A161" s="139" t="s">
        <v>2</v>
      </c>
      <c r="B161" s="139" t="s">
        <v>121</v>
      </c>
      <c r="C161" s="139" t="s">
        <v>7</v>
      </c>
      <c r="D161" s="139" t="s">
        <v>31</v>
      </c>
    </row>
    <row r="162" spans="1:5" x14ac:dyDescent="0.6">
      <c r="A162" s="139" t="s">
        <v>2</v>
      </c>
      <c r="B162" s="139" t="s">
        <v>121</v>
      </c>
      <c r="C162" s="139" t="s">
        <v>6</v>
      </c>
      <c r="D162" s="139" t="s">
        <v>120</v>
      </c>
    </row>
    <row r="163" spans="1:5" x14ac:dyDescent="0.6">
      <c r="A163" s="139" t="s">
        <v>2</v>
      </c>
      <c r="B163" s="139" t="s">
        <v>121</v>
      </c>
      <c r="C163" s="139" t="s">
        <v>6</v>
      </c>
      <c r="D163" s="139" t="s">
        <v>37</v>
      </c>
    </row>
    <row r="164" spans="1:5" x14ac:dyDescent="0.6">
      <c r="A164" s="139" t="s">
        <v>2</v>
      </c>
      <c r="B164" s="139" t="s">
        <v>121</v>
      </c>
      <c r="C164" s="139" t="s">
        <v>6</v>
      </c>
      <c r="D164" s="139" t="s">
        <v>35</v>
      </c>
    </row>
    <row r="165" spans="1:5" x14ac:dyDescent="0.6">
      <c r="A165" s="139" t="s">
        <v>2</v>
      </c>
      <c r="B165" s="139" t="s">
        <v>121</v>
      </c>
      <c r="C165" s="139" t="s">
        <v>6</v>
      </c>
      <c r="D165" s="139" t="s">
        <v>33</v>
      </c>
    </row>
    <row r="166" spans="1:5" x14ac:dyDescent="0.6">
      <c r="A166" s="139" t="s">
        <v>2</v>
      </c>
      <c r="B166" s="139" t="s">
        <v>121</v>
      </c>
      <c r="C166" s="139" t="s">
        <v>6</v>
      </c>
      <c r="D166" s="139" t="s">
        <v>31</v>
      </c>
    </row>
    <row r="167" spans="1:5" x14ac:dyDescent="0.6">
      <c r="A167" s="139" t="s">
        <v>2</v>
      </c>
      <c r="B167" s="139" t="s">
        <v>121</v>
      </c>
      <c r="C167" s="139" t="s">
        <v>5</v>
      </c>
      <c r="D167" s="139" t="s">
        <v>120</v>
      </c>
      <c r="E167" s="139">
        <v>93236</v>
      </c>
    </row>
    <row r="168" spans="1:5" x14ac:dyDescent="0.6">
      <c r="A168" s="139" t="s">
        <v>2</v>
      </c>
      <c r="B168" s="139" t="s">
        <v>121</v>
      </c>
      <c r="C168" s="139" t="s">
        <v>5</v>
      </c>
      <c r="D168" s="139" t="s">
        <v>37</v>
      </c>
    </row>
    <row r="169" spans="1:5" x14ac:dyDescent="0.6">
      <c r="A169" s="139" t="s">
        <v>2</v>
      </c>
      <c r="B169" s="139" t="s">
        <v>121</v>
      </c>
      <c r="C169" s="139" t="s">
        <v>5</v>
      </c>
      <c r="D169" s="139" t="s">
        <v>35</v>
      </c>
    </row>
    <row r="170" spans="1:5" x14ac:dyDescent="0.6">
      <c r="A170" s="139" t="s">
        <v>2</v>
      </c>
      <c r="B170" s="139" t="s">
        <v>121</v>
      </c>
      <c r="C170" s="139" t="s">
        <v>5</v>
      </c>
      <c r="D170" s="139" t="s">
        <v>33</v>
      </c>
    </row>
    <row r="171" spans="1:5" x14ac:dyDescent="0.6">
      <c r="A171" s="139" t="s">
        <v>2</v>
      </c>
      <c r="B171" s="139" t="s">
        <v>121</v>
      </c>
      <c r="C171" s="139" t="s">
        <v>5</v>
      </c>
      <c r="D171" s="139" t="s">
        <v>31</v>
      </c>
    </row>
    <row r="172" spans="1:5" x14ac:dyDescent="0.6">
      <c r="A172" s="139" t="s">
        <v>2</v>
      </c>
      <c r="B172" s="139" t="s">
        <v>121</v>
      </c>
      <c r="C172" s="139" t="s">
        <v>14</v>
      </c>
      <c r="D172" s="139" t="s">
        <v>120</v>
      </c>
      <c r="E172" s="139">
        <v>20000</v>
      </c>
    </row>
    <row r="173" spans="1:5" x14ac:dyDescent="0.6">
      <c r="A173" s="139" t="s">
        <v>2</v>
      </c>
      <c r="B173" s="139" t="s">
        <v>121</v>
      </c>
      <c r="C173" s="139" t="s">
        <v>14</v>
      </c>
      <c r="D173" s="139" t="s">
        <v>37</v>
      </c>
      <c r="E173" s="139">
        <v>25000</v>
      </c>
    </row>
    <row r="174" spans="1:5" x14ac:dyDescent="0.6">
      <c r="A174" s="139" t="s">
        <v>2</v>
      </c>
      <c r="B174" s="139" t="s">
        <v>121</v>
      </c>
      <c r="C174" s="139" t="s">
        <v>14</v>
      </c>
      <c r="D174" s="139" t="s">
        <v>35</v>
      </c>
      <c r="E174" s="139">
        <v>10000</v>
      </c>
    </row>
    <row r="175" spans="1:5" x14ac:dyDescent="0.6">
      <c r="A175" s="139" t="s">
        <v>2</v>
      </c>
      <c r="B175" s="139" t="s">
        <v>121</v>
      </c>
      <c r="C175" s="139" t="s">
        <v>14</v>
      </c>
      <c r="D175" s="139" t="s">
        <v>33</v>
      </c>
      <c r="E175" s="139">
        <v>85000</v>
      </c>
    </row>
    <row r="176" spans="1:5" x14ac:dyDescent="0.6">
      <c r="A176" s="139" t="s">
        <v>2</v>
      </c>
      <c r="B176" s="139" t="s">
        <v>121</v>
      </c>
      <c r="C176" s="139" t="s">
        <v>14</v>
      </c>
      <c r="D176" s="139" t="s">
        <v>31</v>
      </c>
      <c r="E176" s="139">
        <v>50000</v>
      </c>
    </row>
    <row r="177" spans="1:5" x14ac:dyDescent="0.6">
      <c r="A177" s="139" t="s">
        <v>2</v>
      </c>
      <c r="B177" s="139" t="s">
        <v>121</v>
      </c>
      <c r="C177" s="139" t="s">
        <v>13</v>
      </c>
      <c r="D177" s="139" t="s">
        <v>120</v>
      </c>
      <c r="E177" s="139">
        <v>200000</v>
      </c>
    </row>
    <row r="178" spans="1:5" x14ac:dyDescent="0.6">
      <c r="A178" s="139" t="s">
        <v>2</v>
      </c>
      <c r="B178" s="139" t="s">
        <v>121</v>
      </c>
      <c r="C178" s="139" t="s">
        <v>13</v>
      </c>
      <c r="D178" s="139" t="s">
        <v>37</v>
      </c>
      <c r="E178" s="139">
        <v>10000</v>
      </c>
    </row>
    <row r="179" spans="1:5" x14ac:dyDescent="0.6">
      <c r="A179" s="139" t="s">
        <v>2</v>
      </c>
      <c r="B179" s="139" t="s">
        <v>121</v>
      </c>
      <c r="C179" s="139" t="s">
        <v>13</v>
      </c>
      <c r="D179" s="139" t="s">
        <v>35</v>
      </c>
    </row>
    <row r="180" spans="1:5" x14ac:dyDescent="0.6">
      <c r="A180" s="139" t="s">
        <v>2</v>
      </c>
      <c r="B180" s="139" t="s">
        <v>121</v>
      </c>
      <c r="C180" s="139" t="s">
        <v>13</v>
      </c>
      <c r="D180" s="139" t="s">
        <v>33</v>
      </c>
      <c r="E180" s="139">
        <v>319161</v>
      </c>
    </row>
    <row r="181" spans="1:5" x14ac:dyDescent="0.6">
      <c r="A181" s="139" t="s">
        <v>2</v>
      </c>
      <c r="B181" s="139" t="s">
        <v>121</v>
      </c>
      <c r="C181" s="139" t="s">
        <v>13</v>
      </c>
      <c r="D181" s="139" t="s">
        <v>31</v>
      </c>
    </row>
    <row r="182" spans="1:5" x14ac:dyDescent="0.6">
      <c r="A182" s="139" t="s">
        <v>2</v>
      </c>
      <c r="B182" s="139" t="s">
        <v>116</v>
      </c>
      <c r="C182" s="139" t="s">
        <v>11</v>
      </c>
      <c r="D182" s="139" t="s">
        <v>120</v>
      </c>
    </row>
    <row r="183" spans="1:5" x14ac:dyDescent="0.6">
      <c r="A183" s="139" t="s">
        <v>2</v>
      </c>
      <c r="B183" s="139" t="s">
        <v>116</v>
      </c>
      <c r="C183" s="139" t="s">
        <v>11</v>
      </c>
      <c r="D183" s="139" t="s">
        <v>37</v>
      </c>
    </row>
    <row r="184" spans="1:5" x14ac:dyDescent="0.6">
      <c r="A184" s="139" t="s">
        <v>2</v>
      </c>
      <c r="B184" s="139" t="s">
        <v>116</v>
      </c>
      <c r="C184" s="139" t="s">
        <v>11</v>
      </c>
      <c r="D184" s="139" t="s">
        <v>35</v>
      </c>
    </row>
    <row r="185" spans="1:5" x14ac:dyDescent="0.6">
      <c r="A185" s="139" t="s">
        <v>2</v>
      </c>
      <c r="B185" s="139" t="s">
        <v>116</v>
      </c>
      <c r="C185" s="139" t="s">
        <v>11</v>
      </c>
      <c r="D185" s="139" t="s">
        <v>33</v>
      </c>
    </row>
    <row r="186" spans="1:5" x14ac:dyDescent="0.6">
      <c r="A186" s="139" t="s">
        <v>2</v>
      </c>
      <c r="B186" s="139" t="s">
        <v>116</v>
      </c>
      <c r="C186" s="139" t="s">
        <v>11</v>
      </c>
      <c r="D186" s="139" t="s">
        <v>31</v>
      </c>
    </row>
    <row r="187" spans="1:5" x14ac:dyDescent="0.6">
      <c r="A187" s="139" t="s">
        <v>2</v>
      </c>
      <c r="B187" s="139" t="s">
        <v>116</v>
      </c>
      <c r="C187" s="139" t="s">
        <v>10</v>
      </c>
      <c r="D187" s="139" t="s">
        <v>120</v>
      </c>
    </row>
    <row r="188" spans="1:5" x14ac:dyDescent="0.6">
      <c r="A188" s="139" t="s">
        <v>2</v>
      </c>
      <c r="B188" s="139" t="s">
        <v>116</v>
      </c>
      <c r="C188" s="139" t="s">
        <v>10</v>
      </c>
      <c r="D188" s="139" t="s">
        <v>37</v>
      </c>
    </row>
    <row r="189" spans="1:5" x14ac:dyDescent="0.6">
      <c r="A189" s="139" t="s">
        <v>2</v>
      </c>
      <c r="B189" s="139" t="s">
        <v>116</v>
      </c>
      <c r="C189" s="139" t="s">
        <v>10</v>
      </c>
      <c r="D189" s="139" t="s">
        <v>35</v>
      </c>
    </row>
    <row r="190" spans="1:5" x14ac:dyDescent="0.6">
      <c r="A190" s="139" t="s">
        <v>2</v>
      </c>
      <c r="B190" s="139" t="s">
        <v>116</v>
      </c>
      <c r="C190" s="139" t="s">
        <v>10</v>
      </c>
      <c r="D190" s="139" t="s">
        <v>33</v>
      </c>
    </row>
    <row r="191" spans="1:5" x14ac:dyDescent="0.6">
      <c r="A191" s="139" t="s">
        <v>2</v>
      </c>
      <c r="B191" s="139" t="s">
        <v>116</v>
      </c>
      <c r="C191" s="139" t="s">
        <v>10</v>
      </c>
      <c r="D191" s="139" t="s">
        <v>31</v>
      </c>
    </row>
    <row r="192" spans="1:5" x14ac:dyDescent="0.6">
      <c r="A192" s="139" t="s">
        <v>2</v>
      </c>
      <c r="B192" s="139" t="s">
        <v>116</v>
      </c>
      <c r="C192" s="139" t="s">
        <v>9</v>
      </c>
      <c r="D192" s="139" t="s">
        <v>120</v>
      </c>
    </row>
    <row r="193" spans="1:4" x14ac:dyDescent="0.6">
      <c r="A193" s="139" t="s">
        <v>2</v>
      </c>
      <c r="B193" s="139" t="s">
        <v>116</v>
      </c>
      <c r="C193" s="139" t="s">
        <v>9</v>
      </c>
      <c r="D193" s="139" t="s">
        <v>37</v>
      </c>
    </row>
    <row r="194" spans="1:4" x14ac:dyDescent="0.6">
      <c r="A194" s="139" t="s">
        <v>2</v>
      </c>
      <c r="B194" s="139" t="s">
        <v>116</v>
      </c>
      <c r="C194" s="139" t="s">
        <v>9</v>
      </c>
      <c r="D194" s="139" t="s">
        <v>35</v>
      </c>
    </row>
    <row r="195" spans="1:4" x14ac:dyDescent="0.6">
      <c r="A195" s="139" t="s">
        <v>2</v>
      </c>
      <c r="B195" s="139" t="s">
        <v>116</v>
      </c>
      <c r="C195" s="139" t="s">
        <v>9</v>
      </c>
      <c r="D195" s="139" t="s">
        <v>33</v>
      </c>
    </row>
    <row r="196" spans="1:4" x14ac:dyDescent="0.6">
      <c r="A196" s="139" t="s">
        <v>2</v>
      </c>
      <c r="B196" s="139" t="s">
        <v>116</v>
      </c>
      <c r="C196" s="139" t="s">
        <v>9</v>
      </c>
      <c r="D196" s="139" t="s">
        <v>31</v>
      </c>
    </row>
    <row r="197" spans="1:4" x14ac:dyDescent="0.6">
      <c r="A197" s="139" t="s">
        <v>2</v>
      </c>
      <c r="B197" s="139" t="s">
        <v>116</v>
      </c>
      <c r="C197" s="139" t="s">
        <v>8</v>
      </c>
      <c r="D197" s="139" t="s">
        <v>120</v>
      </c>
    </row>
    <row r="198" spans="1:4" x14ac:dyDescent="0.6">
      <c r="A198" s="139" t="s">
        <v>2</v>
      </c>
      <c r="B198" s="139" t="s">
        <v>116</v>
      </c>
      <c r="C198" s="139" t="s">
        <v>8</v>
      </c>
      <c r="D198" s="139" t="s">
        <v>37</v>
      </c>
    </row>
    <row r="199" spans="1:4" x14ac:dyDescent="0.6">
      <c r="A199" s="139" t="s">
        <v>2</v>
      </c>
      <c r="B199" s="139" t="s">
        <v>116</v>
      </c>
      <c r="C199" s="139" t="s">
        <v>8</v>
      </c>
      <c r="D199" s="139" t="s">
        <v>35</v>
      </c>
    </row>
    <row r="200" spans="1:4" x14ac:dyDescent="0.6">
      <c r="A200" s="139" t="s">
        <v>2</v>
      </c>
      <c r="B200" s="139" t="s">
        <v>116</v>
      </c>
      <c r="C200" s="139" t="s">
        <v>8</v>
      </c>
      <c r="D200" s="139" t="s">
        <v>33</v>
      </c>
    </row>
    <row r="201" spans="1:4" x14ac:dyDescent="0.6">
      <c r="A201" s="139" t="s">
        <v>2</v>
      </c>
      <c r="B201" s="139" t="s">
        <v>116</v>
      </c>
      <c r="C201" s="139" t="s">
        <v>8</v>
      </c>
      <c r="D201" s="139" t="s">
        <v>31</v>
      </c>
    </row>
    <row r="202" spans="1:4" x14ac:dyDescent="0.6">
      <c r="A202" s="139" t="s">
        <v>2</v>
      </c>
      <c r="B202" s="139" t="s">
        <v>116</v>
      </c>
      <c r="C202" s="139" t="s">
        <v>7</v>
      </c>
      <c r="D202" s="139" t="s">
        <v>120</v>
      </c>
    </row>
    <row r="203" spans="1:4" x14ac:dyDescent="0.6">
      <c r="A203" s="139" t="s">
        <v>2</v>
      </c>
      <c r="B203" s="139" t="s">
        <v>116</v>
      </c>
      <c r="C203" s="139" t="s">
        <v>7</v>
      </c>
      <c r="D203" s="139" t="s">
        <v>37</v>
      </c>
    </row>
    <row r="204" spans="1:4" x14ac:dyDescent="0.6">
      <c r="A204" s="139" t="s">
        <v>2</v>
      </c>
      <c r="B204" s="139" t="s">
        <v>116</v>
      </c>
      <c r="C204" s="139" t="s">
        <v>7</v>
      </c>
      <c r="D204" s="139" t="s">
        <v>35</v>
      </c>
    </row>
    <row r="205" spans="1:4" x14ac:dyDescent="0.6">
      <c r="A205" s="139" t="s">
        <v>2</v>
      </c>
      <c r="B205" s="139" t="s">
        <v>116</v>
      </c>
      <c r="C205" s="139" t="s">
        <v>7</v>
      </c>
      <c r="D205" s="139" t="s">
        <v>33</v>
      </c>
    </row>
    <row r="206" spans="1:4" x14ac:dyDescent="0.6">
      <c r="A206" s="139" t="s">
        <v>2</v>
      </c>
      <c r="B206" s="139" t="s">
        <v>116</v>
      </c>
      <c r="C206" s="139" t="s">
        <v>7</v>
      </c>
      <c r="D206" s="139" t="s">
        <v>31</v>
      </c>
    </row>
    <row r="207" spans="1:4" x14ac:dyDescent="0.6">
      <c r="A207" s="139" t="s">
        <v>2</v>
      </c>
      <c r="B207" s="139" t="s">
        <v>116</v>
      </c>
      <c r="C207" s="139" t="s">
        <v>6</v>
      </c>
      <c r="D207" s="139" t="s">
        <v>120</v>
      </c>
    </row>
    <row r="208" spans="1:4" x14ac:dyDescent="0.6">
      <c r="A208" s="139" t="s">
        <v>2</v>
      </c>
      <c r="B208" s="139" t="s">
        <v>116</v>
      </c>
      <c r="C208" s="139" t="s">
        <v>6</v>
      </c>
      <c r="D208" s="139" t="s">
        <v>37</v>
      </c>
    </row>
    <row r="209" spans="1:5" x14ac:dyDescent="0.6">
      <c r="A209" s="139" t="s">
        <v>2</v>
      </c>
      <c r="B209" s="139" t="s">
        <v>116</v>
      </c>
      <c r="C209" s="139" t="s">
        <v>6</v>
      </c>
      <c r="D209" s="139" t="s">
        <v>35</v>
      </c>
    </row>
    <row r="210" spans="1:5" x14ac:dyDescent="0.6">
      <c r="A210" s="139" t="s">
        <v>2</v>
      </c>
      <c r="B210" s="139" t="s">
        <v>116</v>
      </c>
      <c r="C210" s="139" t="s">
        <v>6</v>
      </c>
      <c r="D210" s="139" t="s">
        <v>33</v>
      </c>
    </row>
    <row r="211" spans="1:5" x14ac:dyDescent="0.6">
      <c r="A211" s="139" t="s">
        <v>2</v>
      </c>
      <c r="B211" s="139" t="s">
        <v>116</v>
      </c>
      <c r="C211" s="139" t="s">
        <v>6</v>
      </c>
      <c r="D211" s="139" t="s">
        <v>31</v>
      </c>
    </row>
    <row r="212" spans="1:5" x14ac:dyDescent="0.6">
      <c r="A212" s="139" t="s">
        <v>2</v>
      </c>
      <c r="B212" s="139" t="s">
        <v>116</v>
      </c>
      <c r="C212" s="139" t="s">
        <v>5</v>
      </c>
      <c r="D212" s="139" t="s">
        <v>120</v>
      </c>
    </row>
    <row r="213" spans="1:5" x14ac:dyDescent="0.6">
      <c r="A213" s="139" t="s">
        <v>2</v>
      </c>
      <c r="B213" s="139" t="s">
        <v>116</v>
      </c>
      <c r="C213" s="139" t="s">
        <v>5</v>
      </c>
      <c r="D213" s="139" t="s">
        <v>37</v>
      </c>
    </row>
    <row r="214" spans="1:5" x14ac:dyDescent="0.6">
      <c r="A214" s="139" t="s">
        <v>2</v>
      </c>
      <c r="B214" s="139" t="s">
        <v>116</v>
      </c>
      <c r="C214" s="139" t="s">
        <v>5</v>
      </c>
      <c r="D214" s="139" t="s">
        <v>35</v>
      </c>
    </row>
    <row r="215" spans="1:5" x14ac:dyDescent="0.6">
      <c r="A215" s="139" t="s">
        <v>2</v>
      </c>
      <c r="B215" s="139" t="s">
        <v>116</v>
      </c>
      <c r="C215" s="139" t="s">
        <v>5</v>
      </c>
      <c r="D215" s="139" t="s">
        <v>33</v>
      </c>
    </row>
    <row r="216" spans="1:5" x14ac:dyDescent="0.6">
      <c r="A216" s="139" t="s">
        <v>2</v>
      </c>
      <c r="B216" s="139" t="s">
        <v>116</v>
      </c>
      <c r="C216" s="139" t="s">
        <v>5</v>
      </c>
      <c r="D216" s="139" t="s">
        <v>31</v>
      </c>
    </row>
    <row r="217" spans="1:5" x14ac:dyDescent="0.6">
      <c r="A217" s="139" t="s">
        <v>2</v>
      </c>
      <c r="B217" s="139" t="s">
        <v>116</v>
      </c>
      <c r="C217" s="139" t="s">
        <v>14</v>
      </c>
      <c r="D217" s="139" t="s">
        <v>120</v>
      </c>
      <c r="E217" s="139">
        <v>15000</v>
      </c>
    </row>
    <row r="218" spans="1:5" x14ac:dyDescent="0.6">
      <c r="A218" s="139" t="s">
        <v>2</v>
      </c>
      <c r="B218" s="139" t="s">
        <v>116</v>
      </c>
      <c r="C218" s="139" t="s">
        <v>14</v>
      </c>
      <c r="D218" s="139" t="s">
        <v>37</v>
      </c>
      <c r="E218" s="139">
        <v>40000</v>
      </c>
    </row>
    <row r="219" spans="1:5" x14ac:dyDescent="0.6">
      <c r="A219" s="139" t="s">
        <v>2</v>
      </c>
      <c r="B219" s="139" t="s">
        <v>116</v>
      </c>
      <c r="C219" s="139" t="s">
        <v>14</v>
      </c>
      <c r="D219" s="139" t="s">
        <v>35</v>
      </c>
      <c r="E219" s="139">
        <v>50000</v>
      </c>
    </row>
    <row r="220" spans="1:5" x14ac:dyDescent="0.6">
      <c r="A220" s="139" t="s">
        <v>2</v>
      </c>
      <c r="B220" s="139" t="s">
        <v>116</v>
      </c>
      <c r="C220" s="139" t="s">
        <v>14</v>
      </c>
      <c r="D220" s="139" t="s">
        <v>33</v>
      </c>
      <c r="E220" s="139">
        <v>25000</v>
      </c>
    </row>
    <row r="221" spans="1:5" x14ac:dyDescent="0.6">
      <c r="A221" s="139" t="s">
        <v>2</v>
      </c>
      <c r="B221" s="139" t="s">
        <v>116</v>
      </c>
      <c r="C221" s="139" t="s">
        <v>14</v>
      </c>
      <c r="D221" s="139" t="s">
        <v>31</v>
      </c>
      <c r="E221" s="139">
        <v>120000</v>
      </c>
    </row>
    <row r="222" spans="1:5" x14ac:dyDescent="0.6">
      <c r="A222" s="139" t="s">
        <v>2</v>
      </c>
      <c r="B222" s="139" t="s">
        <v>116</v>
      </c>
      <c r="C222" s="139" t="s">
        <v>13</v>
      </c>
      <c r="D222" s="139" t="s">
        <v>120</v>
      </c>
    </row>
    <row r="223" spans="1:5" x14ac:dyDescent="0.6">
      <c r="A223" s="139" t="s">
        <v>2</v>
      </c>
      <c r="B223" s="139" t="s">
        <v>116</v>
      </c>
      <c r="C223" s="139" t="s">
        <v>13</v>
      </c>
      <c r="D223" s="139" t="s">
        <v>37</v>
      </c>
    </row>
    <row r="224" spans="1:5" x14ac:dyDescent="0.6">
      <c r="A224" s="139" t="s">
        <v>2</v>
      </c>
      <c r="B224" s="139" t="s">
        <v>116</v>
      </c>
      <c r="C224" s="139" t="s">
        <v>13</v>
      </c>
      <c r="D224" s="139" t="s">
        <v>35</v>
      </c>
    </row>
    <row r="225" spans="1:5" x14ac:dyDescent="0.6">
      <c r="A225" s="139" t="s">
        <v>2</v>
      </c>
      <c r="B225" s="139" t="s">
        <v>116</v>
      </c>
      <c r="C225" s="139" t="s">
        <v>13</v>
      </c>
      <c r="D225" s="139" t="s">
        <v>33</v>
      </c>
    </row>
    <row r="226" spans="1:5" x14ac:dyDescent="0.6">
      <c r="A226" s="139" t="s">
        <v>2</v>
      </c>
      <c r="B226" s="139" t="s">
        <v>116</v>
      </c>
      <c r="C226" s="139" t="s">
        <v>13</v>
      </c>
      <c r="D226" s="139" t="s">
        <v>31</v>
      </c>
    </row>
    <row r="227" spans="1:5" x14ac:dyDescent="0.6">
      <c r="A227" s="139" t="s">
        <v>2</v>
      </c>
      <c r="B227" s="139" t="s">
        <v>125</v>
      </c>
      <c r="C227" s="139" t="s">
        <v>25</v>
      </c>
      <c r="D227" s="139" t="s">
        <v>29</v>
      </c>
      <c r="E227" s="139">
        <v>0</v>
      </c>
    </row>
    <row r="228" spans="1:5" x14ac:dyDescent="0.6">
      <c r="A228" s="139" t="s">
        <v>2</v>
      </c>
      <c r="B228" s="139" t="s">
        <v>125</v>
      </c>
      <c r="C228" s="139" t="s">
        <v>24</v>
      </c>
      <c r="D228" s="139" t="s">
        <v>28</v>
      </c>
    </row>
    <row r="229" spans="1:5" x14ac:dyDescent="0.6">
      <c r="A229" s="139" t="s">
        <v>2</v>
      </c>
      <c r="B229" s="139" t="s">
        <v>125</v>
      </c>
      <c r="C229" s="139" t="s">
        <v>119</v>
      </c>
      <c r="D229" s="139" t="s">
        <v>29</v>
      </c>
      <c r="E229" s="139">
        <v>65000</v>
      </c>
    </row>
    <row r="230" spans="1:5" x14ac:dyDescent="0.6">
      <c r="A230" s="139" t="s">
        <v>2</v>
      </c>
      <c r="B230" s="139" t="s">
        <v>125</v>
      </c>
      <c r="C230" s="139" t="s">
        <v>119</v>
      </c>
      <c r="D230" s="139" t="s">
        <v>28</v>
      </c>
    </row>
    <row r="231" spans="1:5" x14ac:dyDescent="0.6">
      <c r="A231" s="139" t="s">
        <v>2</v>
      </c>
      <c r="B231" s="139" t="s">
        <v>124</v>
      </c>
      <c r="C231" s="139" t="s">
        <v>25</v>
      </c>
      <c r="D231" s="139" t="s">
        <v>29</v>
      </c>
      <c r="E231" s="139">
        <v>0</v>
      </c>
    </row>
    <row r="232" spans="1:5" x14ac:dyDescent="0.6">
      <c r="A232" s="139" t="s">
        <v>2</v>
      </c>
      <c r="B232" s="139" t="s">
        <v>124</v>
      </c>
      <c r="C232" s="139" t="s">
        <v>24</v>
      </c>
      <c r="D232" s="139" t="s">
        <v>28</v>
      </c>
    </row>
    <row r="233" spans="1:5" x14ac:dyDescent="0.6">
      <c r="A233" s="139" t="s">
        <v>2</v>
      </c>
      <c r="B233" s="139" t="s">
        <v>124</v>
      </c>
      <c r="C233" s="139" t="s">
        <v>119</v>
      </c>
      <c r="D233" s="139" t="s">
        <v>29</v>
      </c>
      <c r="E233" s="139">
        <v>85000</v>
      </c>
    </row>
    <row r="234" spans="1:5" x14ac:dyDescent="0.6">
      <c r="A234" s="139" t="s">
        <v>2</v>
      </c>
      <c r="B234" s="139" t="s">
        <v>124</v>
      </c>
      <c r="C234" s="139" t="s">
        <v>119</v>
      </c>
      <c r="D234" s="139" t="s">
        <v>28</v>
      </c>
      <c r="E234" s="139">
        <v>95144</v>
      </c>
    </row>
    <row r="235" spans="1:5" x14ac:dyDescent="0.6">
      <c r="A235" s="139" t="s">
        <v>2</v>
      </c>
      <c r="B235" s="139" t="s">
        <v>123</v>
      </c>
      <c r="C235" s="139" t="s">
        <v>25</v>
      </c>
      <c r="D235" s="139" t="s">
        <v>29</v>
      </c>
      <c r="E235" s="139">
        <v>0</v>
      </c>
    </row>
    <row r="236" spans="1:5" x14ac:dyDescent="0.6">
      <c r="A236" s="139" t="s">
        <v>2</v>
      </c>
      <c r="B236" s="139" t="s">
        <v>123</v>
      </c>
      <c r="C236" s="139" t="s">
        <v>24</v>
      </c>
      <c r="D236" s="139" t="s">
        <v>28</v>
      </c>
    </row>
    <row r="237" spans="1:5" x14ac:dyDescent="0.6">
      <c r="A237" s="139" t="s">
        <v>2</v>
      </c>
      <c r="B237" s="139" t="s">
        <v>123</v>
      </c>
      <c r="C237" s="139" t="s">
        <v>119</v>
      </c>
      <c r="D237" s="139" t="s">
        <v>29</v>
      </c>
      <c r="E237" s="139">
        <v>165000</v>
      </c>
    </row>
    <row r="238" spans="1:5" x14ac:dyDescent="0.6">
      <c r="A238" s="139" t="s">
        <v>2</v>
      </c>
      <c r="B238" s="139" t="s">
        <v>123</v>
      </c>
      <c r="C238" s="139" t="s">
        <v>119</v>
      </c>
      <c r="D238" s="139" t="s">
        <v>28</v>
      </c>
    </row>
    <row r="239" spans="1:5" x14ac:dyDescent="0.6">
      <c r="A239" s="139" t="s">
        <v>2</v>
      </c>
      <c r="B239" s="139" t="s">
        <v>121</v>
      </c>
      <c r="C239" s="139" t="s">
        <v>25</v>
      </c>
      <c r="D239" s="139" t="s">
        <v>29</v>
      </c>
      <c r="E239" s="139">
        <v>0</v>
      </c>
    </row>
    <row r="240" spans="1:5" x14ac:dyDescent="0.6">
      <c r="A240" s="139" t="s">
        <v>2</v>
      </c>
      <c r="B240" s="139" t="s">
        <v>121</v>
      </c>
      <c r="C240" s="139" t="s">
        <v>24</v>
      </c>
      <c r="D240" s="139" t="s">
        <v>28</v>
      </c>
    </row>
    <row r="241" spans="1:5" x14ac:dyDescent="0.6">
      <c r="A241" s="139" t="s">
        <v>2</v>
      </c>
      <c r="B241" s="139" t="s">
        <v>121</v>
      </c>
      <c r="C241" s="139" t="s">
        <v>119</v>
      </c>
      <c r="D241" s="139" t="s">
        <v>29</v>
      </c>
      <c r="E241" s="139">
        <v>210000</v>
      </c>
    </row>
    <row r="242" spans="1:5" x14ac:dyDescent="0.6">
      <c r="A242" s="139" t="s">
        <v>2</v>
      </c>
      <c r="B242" s="139" t="s">
        <v>121</v>
      </c>
      <c r="C242" s="139" t="s">
        <v>119</v>
      </c>
      <c r="D242" s="139" t="s">
        <v>28</v>
      </c>
      <c r="E242" s="139">
        <v>529161</v>
      </c>
    </row>
    <row r="243" spans="1:5" x14ac:dyDescent="0.6">
      <c r="A243" s="139" t="s">
        <v>2</v>
      </c>
      <c r="B243" s="139" t="s">
        <v>116</v>
      </c>
      <c r="C243" s="139" t="s">
        <v>25</v>
      </c>
      <c r="D243" s="139" t="s">
        <v>29</v>
      </c>
      <c r="E243" s="139">
        <v>37500</v>
      </c>
    </row>
    <row r="244" spans="1:5" x14ac:dyDescent="0.6">
      <c r="A244" s="139" t="s">
        <v>2</v>
      </c>
      <c r="B244" s="139" t="s">
        <v>116</v>
      </c>
      <c r="C244" s="139" t="s">
        <v>24</v>
      </c>
      <c r="D244" s="139" t="s">
        <v>28</v>
      </c>
    </row>
    <row r="245" spans="1:5" x14ac:dyDescent="0.6">
      <c r="A245" s="139" t="s">
        <v>2</v>
      </c>
      <c r="B245" s="139" t="s">
        <v>116</v>
      </c>
      <c r="C245" s="139" t="s">
        <v>119</v>
      </c>
      <c r="D245" s="139" t="s">
        <v>29</v>
      </c>
      <c r="E245" s="139">
        <v>250000</v>
      </c>
    </row>
    <row r="246" spans="1:5" x14ac:dyDescent="0.6">
      <c r="A246" s="139" t="s">
        <v>2</v>
      </c>
      <c r="B246" s="139" t="s">
        <v>116</v>
      </c>
      <c r="C246" s="139" t="s">
        <v>119</v>
      </c>
      <c r="D246" s="139" t="s">
        <v>28</v>
      </c>
      <c r="E246" s="139">
        <v>0</v>
      </c>
    </row>
    <row r="247" spans="1:5" x14ac:dyDescent="0.6">
      <c r="A247" s="139" t="s">
        <v>2</v>
      </c>
      <c r="B247" s="139" t="s">
        <v>125</v>
      </c>
      <c r="C247" s="139" t="s">
        <v>11</v>
      </c>
    </row>
    <row r="248" spans="1:5" x14ac:dyDescent="0.6">
      <c r="A248" s="139" t="s">
        <v>2</v>
      </c>
      <c r="B248" s="139" t="s">
        <v>125</v>
      </c>
      <c r="C248" s="139" t="s">
        <v>11</v>
      </c>
      <c r="D248" s="139" t="s">
        <v>20</v>
      </c>
    </row>
    <row r="249" spans="1:5" x14ac:dyDescent="0.6">
      <c r="A249" s="139" t="s">
        <v>2</v>
      </c>
      <c r="B249" s="139" t="s">
        <v>125</v>
      </c>
      <c r="C249" s="139" t="s">
        <v>11</v>
      </c>
      <c r="D249" s="139" t="s">
        <v>19</v>
      </c>
    </row>
    <row r="250" spans="1:5" x14ac:dyDescent="0.6">
      <c r="A250" s="139" t="s">
        <v>2</v>
      </c>
      <c r="B250" s="139" t="s">
        <v>125</v>
      </c>
      <c r="C250" s="139" t="s">
        <v>11</v>
      </c>
      <c r="D250" s="139" t="s">
        <v>18</v>
      </c>
    </row>
    <row r="251" spans="1:5" x14ac:dyDescent="0.6">
      <c r="A251" s="139" t="s">
        <v>2</v>
      </c>
      <c r="B251" s="139" t="s">
        <v>125</v>
      </c>
      <c r="C251" s="139" t="s">
        <v>11</v>
      </c>
      <c r="D251" s="139" t="s">
        <v>17</v>
      </c>
    </row>
    <row r="252" spans="1:5" x14ac:dyDescent="0.6">
      <c r="A252" s="139" t="s">
        <v>2</v>
      </c>
      <c r="B252" s="139" t="s">
        <v>125</v>
      </c>
      <c r="C252" s="139" t="s">
        <v>11</v>
      </c>
      <c r="D252" s="139" t="s">
        <v>16</v>
      </c>
    </row>
    <row r="253" spans="1:5" x14ac:dyDescent="0.6">
      <c r="A253" s="139" t="s">
        <v>2</v>
      </c>
      <c r="B253" s="139" t="s">
        <v>125</v>
      </c>
      <c r="C253" s="139" t="s">
        <v>11</v>
      </c>
      <c r="D253" s="139" t="s">
        <v>15</v>
      </c>
    </row>
    <row r="254" spans="1:5" x14ac:dyDescent="0.6">
      <c r="A254" s="139" t="s">
        <v>2</v>
      </c>
      <c r="B254" s="139" t="s">
        <v>125</v>
      </c>
      <c r="C254" s="139" t="s">
        <v>10</v>
      </c>
      <c r="D254" s="139" t="s">
        <v>21</v>
      </c>
    </row>
    <row r="255" spans="1:5" x14ac:dyDescent="0.6">
      <c r="A255" s="139" t="s">
        <v>2</v>
      </c>
      <c r="B255" s="139" t="s">
        <v>125</v>
      </c>
      <c r="C255" s="139" t="s">
        <v>10</v>
      </c>
      <c r="D255" s="139" t="s">
        <v>20</v>
      </c>
    </row>
    <row r="256" spans="1:5" x14ac:dyDescent="0.6">
      <c r="A256" s="139" t="s">
        <v>2</v>
      </c>
      <c r="B256" s="139" t="s">
        <v>125</v>
      </c>
      <c r="C256" s="139" t="s">
        <v>10</v>
      </c>
      <c r="D256" s="139" t="s">
        <v>19</v>
      </c>
    </row>
    <row r="257" spans="1:4" x14ac:dyDescent="0.6">
      <c r="A257" s="139" t="s">
        <v>2</v>
      </c>
      <c r="B257" s="139" t="s">
        <v>125</v>
      </c>
      <c r="C257" s="139" t="s">
        <v>10</v>
      </c>
      <c r="D257" s="139" t="s">
        <v>18</v>
      </c>
    </row>
    <row r="258" spans="1:4" x14ac:dyDescent="0.6">
      <c r="A258" s="139" t="s">
        <v>2</v>
      </c>
      <c r="B258" s="139" t="s">
        <v>125</v>
      </c>
      <c r="C258" s="139" t="s">
        <v>10</v>
      </c>
      <c r="D258" s="139" t="s">
        <v>17</v>
      </c>
    </row>
    <row r="259" spans="1:4" x14ac:dyDescent="0.6">
      <c r="A259" s="139" t="s">
        <v>2</v>
      </c>
      <c r="B259" s="139" t="s">
        <v>125</v>
      </c>
      <c r="C259" s="139" t="s">
        <v>10</v>
      </c>
      <c r="D259" s="139" t="s">
        <v>16</v>
      </c>
    </row>
    <row r="260" spans="1:4" x14ac:dyDescent="0.6">
      <c r="A260" s="139" t="s">
        <v>2</v>
      </c>
      <c r="B260" s="139" t="s">
        <v>125</v>
      </c>
      <c r="C260" s="139" t="s">
        <v>10</v>
      </c>
      <c r="D260" s="139" t="s">
        <v>15</v>
      </c>
    </row>
    <row r="261" spans="1:4" x14ac:dyDescent="0.6">
      <c r="A261" s="139" t="s">
        <v>2</v>
      </c>
      <c r="B261" s="139" t="s">
        <v>125</v>
      </c>
      <c r="C261" s="139" t="s">
        <v>9</v>
      </c>
      <c r="D261" s="139" t="s">
        <v>21</v>
      </c>
    </row>
    <row r="262" spans="1:4" x14ac:dyDescent="0.6">
      <c r="A262" s="139" t="s">
        <v>2</v>
      </c>
      <c r="B262" s="139" t="s">
        <v>125</v>
      </c>
      <c r="C262" s="139" t="s">
        <v>9</v>
      </c>
      <c r="D262" s="139" t="s">
        <v>20</v>
      </c>
    </row>
    <row r="263" spans="1:4" x14ac:dyDescent="0.6">
      <c r="A263" s="139" t="s">
        <v>2</v>
      </c>
      <c r="B263" s="139" t="s">
        <v>125</v>
      </c>
      <c r="C263" s="139" t="s">
        <v>9</v>
      </c>
      <c r="D263" s="139" t="s">
        <v>19</v>
      </c>
    </row>
    <row r="264" spans="1:4" x14ac:dyDescent="0.6">
      <c r="A264" s="139" t="s">
        <v>2</v>
      </c>
      <c r="B264" s="139" t="s">
        <v>125</v>
      </c>
      <c r="C264" s="139" t="s">
        <v>9</v>
      </c>
      <c r="D264" s="139" t="s">
        <v>18</v>
      </c>
    </row>
    <row r="265" spans="1:4" x14ac:dyDescent="0.6">
      <c r="A265" s="139" t="s">
        <v>2</v>
      </c>
      <c r="B265" s="139" t="s">
        <v>125</v>
      </c>
      <c r="C265" s="139" t="s">
        <v>9</v>
      </c>
      <c r="D265" s="139" t="s">
        <v>17</v>
      </c>
    </row>
    <row r="266" spans="1:4" x14ac:dyDescent="0.6">
      <c r="A266" s="139" t="s">
        <v>2</v>
      </c>
      <c r="B266" s="139" t="s">
        <v>125</v>
      </c>
      <c r="C266" s="139" t="s">
        <v>9</v>
      </c>
      <c r="D266" s="139" t="s">
        <v>16</v>
      </c>
    </row>
    <row r="267" spans="1:4" x14ac:dyDescent="0.6">
      <c r="A267" s="139" t="s">
        <v>2</v>
      </c>
      <c r="B267" s="139" t="s">
        <v>125</v>
      </c>
      <c r="C267" s="139" t="s">
        <v>9</v>
      </c>
      <c r="D267" s="139" t="s">
        <v>15</v>
      </c>
    </row>
    <row r="268" spans="1:4" x14ac:dyDescent="0.6">
      <c r="A268" s="139" t="s">
        <v>2</v>
      </c>
      <c r="B268" s="139" t="s">
        <v>125</v>
      </c>
      <c r="C268" s="139" t="s">
        <v>8</v>
      </c>
      <c r="D268" s="139" t="s">
        <v>21</v>
      </c>
    </row>
    <row r="269" spans="1:4" x14ac:dyDescent="0.6">
      <c r="A269" s="139" t="s">
        <v>2</v>
      </c>
      <c r="B269" s="139" t="s">
        <v>125</v>
      </c>
      <c r="C269" s="139" t="s">
        <v>8</v>
      </c>
      <c r="D269" s="139" t="s">
        <v>20</v>
      </c>
    </row>
    <row r="270" spans="1:4" x14ac:dyDescent="0.6">
      <c r="A270" s="139" t="s">
        <v>2</v>
      </c>
      <c r="B270" s="139" t="s">
        <v>125</v>
      </c>
      <c r="C270" s="139" t="s">
        <v>8</v>
      </c>
      <c r="D270" s="139" t="s">
        <v>19</v>
      </c>
    </row>
    <row r="271" spans="1:4" x14ac:dyDescent="0.6">
      <c r="A271" s="139" t="s">
        <v>2</v>
      </c>
      <c r="B271" s="139" t="s">
        <v>125</v>
      </c>
      <c r="C271" s="139" t="s">
        <v>8</v>
      </c>
      <c r="D271" s="139" t="s">
        <v>18</v>
      </c>
    </row>
    <row r="272" spans="1:4" x14ac:dyDescent="0.6">
      <c r="A272" s="139" t="s">
        <v>2</v>
      </c>
      <c r="B272" s="139" t="s">
        <v>125</v>
      </c>
      <c r="C272" s="139" t="s">
        <v>8</v>
      </c>
      <c r="D272" s="139" t="s">
        <v>17</v>
      </c>
    </row>
    <row r="273" spans="1:4" x14ac:dyDescent="0.6">
      <c r="A273" s="139" t="s">
        <v>2</v>
      </c>
      <c r="B273" s="139" t="s">
        <v>125</v>
      </c>
      <c r="C273" s="139" t="s">
        <v>8</v>
      </c>
      <c r="D273" s="139" t="s">
        <v>16</v>
      </c>
    </row>
    <row r="274" spans="1:4" x14ac:dyDescent="0.6">
      <c r="A274" s="139" t="s">
        <v>2</v>
      </c>
      <c r="B274" s="139" t="s">
        <v>125</v>
      </c>
      <c r="C274" s="139" t="s">
        <v>8</v>
      </c>
      <c r="D274" s="139" t="s">
        <v>15</v>
      </c>
    </row>
    <row r="275" spans="1:4" x14ac:dyDescent="0.6">
      <c r="A275" s="139" t="s">
        <v>2</v>
      </c>
      <c r="B275" s="139" t="s">
        <v>125</v>
      </c>
      <c r="C275" s="139" t="s">
        <v>7</v>
      </c>
      <c r="D275" s="139" t="s">
        <v>21</v>
      </c>
    </row>
    <row r="276" spans="1:4" x14ac:dyDescent="0.6">
      <c r="A276" s="139" t="s">
        <v>2</v>
      </c>
      <c r="B276" s="139" t="s">
        <v>125</v>
      </c>
      <c r="C276" s="139" t="s">
        <v>7</v>
      </c>
      <c r="D276" s="139" t="s">
        <v>20</v>
      </c>
    </row>
    <row r="277" spans="1:4" x14ac:dyDescent="0.6">
      <c r="A277" s="139" t="s">
        <v>2</v>
      </c>
      <c r="B277" s="139" t="s">
        <v>125</v>
      </c>
      <c r="C277" s="139" t="s">
        <v>7</v>
      </c>
      <c r="D277" s="139" t="s">
        <v>19</v>
      </c>
    </row>
    <row r="278" spans="1:4" x14ac:dyDescent="0.6">
      <c r="A278" s="139" t="s">
        <v>2</v>
      </c>
      <c r="B278" s="139" t="s">
        <v>125</v>
      </c>
      <c r="C278" s="139" t="s">
        <v>7</v>
      </c>
      <c r="D278" s="139" t="s">
        <v>18</v>
      </c>
    </row>
    <row r="279" spans="1:4" x14ac:dyDescent="0.6">
      <c r="A279" s="139" t="s">
        <v>2</v>
      </c>
      <c r="B279" s="139" t="s">
        <v>125</v>
      </c>
      <c r="C279" s="139" t="s">
        <v>7</v>
      </c>
      <c r="D279" s="139" t="s">
        <v>17</v>
      </c>
    </row>
    <row r="280" spans="1:4" x14ac:dyDescent="0.6">
      <c r="A280" s="139" t="s">
        <v>2</v>
      </c>
      <c r="B280" s="139" t="s">
        <v>125</v>
      </c>
      <c r="C280" s="139" t="s">
        <v>7</v>
      </c>
      <c r="D280" s="139" t="s">
        <v>16</v>
      </c>
    </row>
    <row r="281" spans="1:4" x14ac:dyDescent="0.6">
      <c r="A281" s="139" t="s">
        <v>2</v>
      </c>
      <c r="B281" s="139" t="s">
        <v>125</v>
      </c>
      <c r="C281" s="139" t="s">
        <v>7</v>
      </c>
      <c r="D281" s="139" t="s">
        <v>15</v>
      </c>
    </row>
    <row r="282" spans="1:4" x14ac:dyDescent="0.6">
      <c r="A282" s="139" t="s">
        <v>2</v>
      </c>
      <c r="B282" s="139" t="s">
        <v>125</v>
      </c>
      <c r="C282" s="139" t="s">
        <v>6</v>
      </c>
      <c r="D282" s="139" t="s">
        <v>21</v>
      </c>
    </row>
    <row r="283" spans="1:4" x14ac:dyDescent="0.6">
      <c r="A283" s="139" t="s">
        <v>2</v>
      </c>
      <c r="B283" s="139" t="s">
        <v>125</v>
      </c>
      <c r="C283" s="139" t="s">
        <v>6</v>
      </c>
      <c r="D283" s="139" t="s">
        <v>20</v>
      </c>
    </row>
    <row r="284" spans="1:4" x14ac:dyDescent="0.6">
      <c r="A284" s="139" t="s">
        <v>2</v>
      </c>
      <c r="B284" s="139" t="s">
        <v>125</v>
      </c>
      <c r="C284" s="139" t="s">
        <v>6</v>
      </c>
      <c r="D284" s="139" t="s">
        <v>19</v>
      </c>
    </row>
    <row r="285" spans="1:4" x14ac:dyDescent="0.6">
      <c r="A285" s="139" t="s">
        <v>2</v>
      </c>
      <c r="B285" s="139" t="s">
        <v>125</v>
      </c>
      <c r="C285" s="139" t="s">
        <v>6</v>
      </c>
      <c r="D285" s="139" t="s">
        <v>18</v>
      </c>
    </row>
    <row r="286" spans="1:4" x14ac:dyDescent="0.6">
      <c r="A286" s="139" t="s">
        <v>2</v>
      </c>
      <c r="B286" s="139" t="s">
        <v>125</v>
      </c>
      <c r="C286" s="139" t="s">
        <v>6</v>
      </c>
      <c r="D286" s="139" t="s">
        <v>17</v>
      </c>
    </row>
    <row r="287" spans="1:4" x14ac:dyDescent="0.6">
      <c r="A287" s="139" t="s">
        <v>2</v>
      </c>
      <c r="B287" s="139" t="s">
        <v>125</v>
      </c>
      <c r="C287" s="139" t="s">
        <v>6</v>
      </c>
      <c r="D287" s="139" t="s">
        <v>16</v>
      </c>
    </row>
    <row r="288" spans="1:4" x14ac:dyDescent="0.6">
      <c r="A288" s="139" t="s">
        <v>2</v>
      </c>
      <c r="B288" s="139" t="s">
        <v>125</v>
      </c>
      <c r="C288" s="139" t="s">
        <v>6</v>
      </c>
      <c r="D288" s="139" t="s">
        <v>15</v>
      </c>
    </row>
    <row r="289" spans="1:5" x14ac:dyDescent="0.6">
      <c r="A289" s="139" t="s">
        <v>2</v>
      </c>
      <c r="B289" s="139" t="s">
        <v>125</v>
      </c>
      <c r="C289" s="139" t="s">
        <v>5</v>
      </c>
      <c r="D289" s="139" t="s">
        <v>21</v>
      </c>
    </row>
    <row r="290" spans="1:5" x14ac:dyDescent="0.6">
      <c r="A290" s="139" t="s">
        <v>2</v>
      </c>
      <c r="B290" s="139" t="s">
        <v>125</v>
      </c>
      <c r="C290" s="139" t="s">
        <v>5</v>
      </c>
      <c r="D290" s="139" t="s">
        <v>20</v>
      </c>
    </row>
    <row r="291" spans="1:5" x14ac:dyDescent="0.6">
      <c r="A291" s="139" t="s">
        <v>2</v>
      </c>
      <c r="B291" s="139" t="s">
        <v>125</v>
      </c>
      <c r="C291" s="139" t="s">
        <v>5</v>
      </c>
      <c r="D291" s="139" t="s">
        <v>19</v>
      </c>
    </row>
    <row r="292" spans="1:5" x14ac:dyDescent="0.6">
      <c r="A292" s="139" t="s">
        <v>2</v>
      </c>
      <c r="B292" s="139" t="s">
        <v>125</v>
      </c>
      <c r="C292" s="139" t="s">
        <v>5</v>
      </c>
      <c r="D292" s="139" t="s">
        <v>18</v>
      </c>
    </row>
    <row r="293" spans="1:5" x14ac:dyDescent="0.6">
      <c r="A293" s="139" t="s">
        <v>2</v>
      </c>
      <c r="B293" s="139" t="s">
        <v>125</v>
      </c>
      <c r="C293" s="139" t="s">
        <v>5</v>
      </c>
      <c r="D293" s="139" t="s">
        <v>17</v>
      </c>
    </row>
    <row r="294" spans="1:5" x14ac:dyDescent="0.6">
      <c r="A294" s="139" t="s">
        <v>2</v>
      </c>
      <c r="B294" s="139" t="s">
        <v>125</v>
      </c>
      <c r="C294" s="139" t="s">
        <v>5</v>
      </c>
      <c r="D294" s="139" t="s">
        <v>16</v>
      </c>
    </row>
    <row r="295" spans="1:5" x14ac:dyDescent="0.6">
      <c r="A295" s="139" t="s">
        <v>2</v>
      </c>
      <c r="B295" s="139" t="s">
        <v>125</v>
      </c>
      <c r="C295" s="139" t="s">
        <v>5</v>
      </c>
      <c r="D295" s="139" t="s">
        <v>15</v>
      </c>
    </row>
    <row r="296" spans="1:5" x14ac:dyDescent="0.6">
      <c r="A296" s="139" t="s">
        <v>2</v>
      </c>
      <c r="B296" s="139" t="s">
        <v>125</v>
      </c>
      <c r="C296" s="139" t="s">
        <v>14</v>
      </c>
      <c r="D296" s="139" t="s">
        <v>21</v>
      </c>
    </row>
    <row r="297" spans="1:5" x14ac:dyDescent="0.6">
      <c r="A297" s="139" t="s">
        <v>2</v>
      </c>
      <c r="B297" s="139" t="s">
        <v>125</v>
      </c>
      <c r="C297" s="139" t="s">
        <v>14</v>
      </c>
      <c r="D297" s="139" t="s">
        <v>20</v>
      </c>
      <c r="E297" s="139">
        <v>5000</v>
      </c>
    </row>
    <row r="298" spans="1:5" x14ac:dyDescent="0.6">
      <c r="A298" s="139" t="s">
        <v>2</v>
      </c>
      <c r="B298" s="139" t="s">
        <v>125</v>
      </c>
      <c r="C298" s="139" t="s">
        <v>14</v>
      </c>
      <c r="D298" s="139" t="s">
        <v>19</v>
      </c>
      <c r="E298" s="139">
        <v>0</v>
      </c>
    </row>
    <row r="299" spans="1:5" x14ac:dyDescent="0.6">
      <c r="A299" s="139" t="s">
        <v>2</v>
      </c>
      <c r="B299" s="139" t="s">
        <v>125</v>
      </c>
      <c r="C299" s="139" t="s">
        <v>14</v>
      </c>
      <c r="D299" s="139" t="s">
        <v>18</v>
      </c>
      <c r="E299" s="139">
        <v>10000</v>
      </c>
    </row>
    <row r="300" spans="1:5" x14ac:dyDescent="0.6">
      <c r="A300" s="139" t="s">
        <v>2</v>
      </c>
      <c r="B300" s="139" t="s">
        <v>125</v>
      </c>
      <c r="C300" s="139" t="s">
        <v>14</v>
      </c>
      <c r="D300" s="139" t="s">
        <v>17</v>
      </c>
      <c r="E300" s="139">
        <v>10000</v>
      </c>
    </row>
    <row r="301" spans="1:5" x14ac:dyDescent="0.6">
      <c r="A301" s="139" t="s">
        <v>2</v>
      </c>
      <c r="B301" s="139" t="s">
        <v>125</v>
      </c>
      <c r="C301" s="139" t="s">
        <v>14</v>
      </c>
      <c r="D301" s="139" t="s">
        <v>16</v>
      </c>
      <c r="E301" s="139">
        <v>20000</v>
      </c>
    </row>
    <row r="302" spans="1:5" x14ac:dyDescent="0.6">
      <c r="A302" s="139" t="s">
        <v>2</v>
      </c>
      <c r="B302" s="139" t="s">
        <v>125</v>
      </c>
      <c r="C302" s="139" t="s">
        <v>14</v>
      </c>
      <c r="D302" s="139" t="s">
        <v>15</v>
      </c>
      <c r="E302" s="139">
        <v>20000</v>
      </c>
    </row>
    <row r="303" spans="1:5" x14ac:dyDescent="0.6">
      <c r="A303" s="139" t="s">
        <v>2</v>
      </c>
      <c r="B303" s="139" t="s">
        <v>125</v>
      </c>
      <c r="C303" s="139" t="s">
        <v>13</v>
      </c>
      <c r="D303" s="139" t="s">
        <v>21</v>
      </c>
    </row>
    <row r="304" spans="1:5" x14ac:dyDescent="0.6">
      <c r="A304" s="139" t="s">
        <v>2</v>
      </c>
      <c r="B304" s="139" t="s">
        <v>125</v>
      </c>
      <c r="C304" s="139" t="s">
        <v>13</v>
      </c>
      <c r="D304" s="139" t="s">
        <v>20</v>
      </c>
    </row>
    <row r="305" spans="1:4" x14ac:dyDescent="0.6">
      <c r="A305" s="139" t="s">
        <v>2</v>
      </c>
      <c r="B305" s="139" t="s">
        <v>125</v>
      </c>
      <c r="C305" s="139" t="s">
        <v>13</v>
      </c>
      <c r="D305" s="139" t="s">
        <v>19</v>
      </c>
    </row>
    <row r="306" spans="1:4" x14ac:dyDescent="0.6">
      <c r="A306" s="139" t="s">
        <v>2</v>
      </c>
      <c r="B306" s="139" t="s">
        <v>125</v>
      </c>
      <c r="C306" s="139" t="s">
        <v>13</v>
      </c>
      <c r="D306" s="139" t="s">
        <v>18</v>
      </c>
    </row>
    <row r="307" spans="1:4" x14ac:dyDescent="0.6">
      <c r="A307" s="139" t="s">
        <v>2</v>
      </c>
      <c r="B307" s="139" t="s">
        <v>125</v>
      </c>
      <c r="C307" s="139" t="s">
        <v>13</v>
      </c>
      <c r="D307" s="139" t="s">
        <v>17</v>
      </c>
    </row>
    <row r="308" spans="1:4" x14ac:dyDescent="0.6">
      <c r="A308" s="139" t="s">
        <v>2</v>
      </c>
      <c r="B308" s="139" t="s">
        <v>125</v>
      </c>
      <c r="C308" s="139" t="s">
        <v>13</v>
      </c>
      <c r="D308" s="139" t="s">
        <v>16</v>
      </c>
    </row>
    <row r="309" spans="1:4" x14ac:dyDescent="0.6">
      <c r="A309" s="139" t="s">
        <v>2</v>
      </c>
      <c r="B309" s="139" t="s">
        <v>125</v>
      </c>
      <c r="C309" s="139" t="s">
        <v>13</v>
      </c>
      <c r="D309" s="139" t="s">
        <v>15</v>
      </c>
    </row>
    <row r="310" spans="1:4" x14ac:dyDescent="0.6">
      <c r="A310" s="139" t="s">
        <v>2</v>
      </c>
      <c r="B310" s="139" t="s">
        <v>124</v>
      </c>
      <c r="C310" s="139" t="s">
        <v>11</v>
      </c>
    </row>
    <row r="311" spans="1:4" x14ac:dyDescent="0.6">
      <c r="A311" s="139" t="s">
        <v>2</v>
      </c>
      <c r="B311" s="139" t="s">
        <v>124</v>
      </c>
      <c r="C311" s="139" t="s">
        <v>11</v>
      </c>
      <c r="D311" s="139" t="s">
        <v>20</v>
      </c>
    </row>
    <row r="312" spans="1:4" x14ac:dyDescent="0.6">
      <c r="A312" s="139" t="s">
        <v>2</v>
      </c>
      <c r="B312" s="139" t="s">
        <v>124</v>
      </c>
      <c r="C312" s="139" t="s">
        <v>11</v>
      </c>
      <c r="D312" s="139" t="s">
        <v>19</v>
      </c>
    </row>
    <row r="313" spans="1:4" x14ac:dyDescent="0.6">
      <c r="A313" s="139" t="s">
        <v>2</v>
      </c>
      <c r="B313" s="139" t="s">
        <v>124</v>
      </c>
      <c r="C313" s="139" t="s">
        <v>11</v>
      </c>
      <c r="D313" s="139" t="s">
        <v>18</v>
      </c>
    </row>
    <row r="314" spans="1:4" x14ac:dyDescent="0.6">
      <c r="A314" s="139" t="s">
        <v>2</v>
      </c>
      <c r="B314" s="139" t="s">
        <v>124</v>
      </c>
      <c r="C314" s="139" t="s">
        <v>11</v>
      </c>
      <c r="D314" s="139" t="s">
        <v>17</v>
      </c>
    </row>
    <row r="315" spans="1:4" x14ac:dyDescent="0.6">
      <c r="A315" s="139" t="s">
        <v>2</v>
      </c>
      <c r="B315" s="139" t="s">
        <v>124</v>
      </c>
      <c r="C315" s="139" t="s">
        <v>11</v>
      </c>
      <c r="D315" s="139" t="s">
        <v>16</v>
      </c>
    </row>
    <row r="316" spans="1:4" x14ac:dyDescent="0.6">
      <c r="A316" s="139" t="s">
        <v>2</v>
      </c>
      <c r="B316" s="139" t="s">
        <v>124</v>
      </c>
      <c r="C316" s="139" t="s">
        <v>11</v>
      </c>
      <c r="D316" s="139" t="s">
        <v>15</v>
      </c>
    </row>
    <row r="317" spans="1:4" x14ac:dyDescent="0.6">
      <c r="A317" s="139" t="s">
        <v>2</v>
      </c>
      <c r="B317" s="139" t="s">
        <v>124</v>
      </c>
      <c r="C317" s="139" t="s">
        <v>10</v>
      </c>
      <c r="D317" s="139" t="s">
        <v>21</v>
      </c>
    </row>
    <row r="318" spans="1:4" x14ac:dyDescent="0.6">
      <c r="A318" s="139" t="s">
        <v>2</v>
      </c>
      <c r="B318" s="139" t="s">
        <v>124</v>
      </c>
      <c r="C318" s="139" t="s">
        <v>10</v>
      </c>
      <c r="D318" s="139" t="s">
        <v>20</v>
      </c>
    </row>
    <row r="319" spans="1:4" x14ac:dyDescent="0.6">
      <c r="A319" s="139" t="s">
        <v>2</v>
      </c>
      <c r="B319" s="139" t="s">
        <v>124</v>
      </c>
      <c r="C319" s="139" t="s">
        <v>10</v>
      </c>
      <c r="D319" s="139" t="s">
        <v>19</v>
      </c>
    </row>
    <row r="320" spans="1:4" x14ac:dyDescent="0.6">
      <c r="A320" s="139" t="s">
        <v>2</v>
      </c>
      <c r="B320" s="139" t="s">
        <v>124</v>
      </c>
      <c r="C320" s="139" t="s">
        <v>10</v>
      </c>
      <c r="D320" s="139" t="s">
        <v>18</v>
      </c>
    </row>
    <row r="321" spans="1:5" x14ac:dyDescent="0.6">
      <c r="A321" s="139" t="s">
        <v>2</v>
      </c>
      <c r="B321" s="139" t="s">
        <v>124</v>
      </c>
      <c r="C321" s="139" t="s">
        <v>10</v>
      </c>
      <c r="D321" s="139" t="s">
        <v>17</v>
      </c>
    </row>
    <row r="322" spans="1:5" x14ac:dyDescent="0.6">
      <c r="A322" s="139" t="s">
        <v>2</v>
      </c>
      <c r="B322" s="139" t="s">
        <v>124</v>
      </c>
      <c r="C322" s="139" t="s">
        <v>10</v>
      </c>
      <c r="D322" s="139" t="s">
        <v>16</v>
      </c>
    </row>
    <row r="323" spans="1:5" x14ac:dyDescent="0.6">
      <c r="A323" s="139" t="s">
        <v>2</v>
      </c>
      <c r="B323" s="139" t="s">
        <v>124</v>
      </c>
      <c r="C323" s="139" t="s">
        <v>10</v>
      </c>
      <c r="D323" s="139" t="s">
        <v>15</v>
      </c>
    </row>
    <row r="324" spans="1:5" x14ac:dyDescent="0.6">
      <c r="A324" s="139" t="s">
        <v>2</v>
      </c>
      <c r="B324" s="139" t="s">
        <v>124</v>
      </c>
      <c r="C324" s="139" t="s">
        <v>9</v>
      </c>
      <c r="D324" s="139" t="s">
        <v>21</v>
      </c>
    </row>
    <row r="325" spans="1:5" x14ac:dyDescent="0.6">
      <c r="A325" s="139" t="s">
        <v>2</v>
      </c>
      <c r="B325" s="139" t="s">
        <v>124</v>
      </c>
      <c r="C325" s="139" t="s">
        <v>9</v>
      </c>
      <c r="D325" s="139" t="s">
        <v>20</v>
      </c>
    </row>
    <row r="326" spans="1:5" x14ac:dyDescent="0.6">
      <c r="A326" s="139" t="s">
        <v>2</v>
      </c>
      <c r="B326" s="139" t="s">
        <v>124</v>
      </c>
      <c r="C326" s="139" t="s">
        <v>9</v>
      </c>
      <c r="D326" s="139" t="s">
        <v>19</v>
      </c>
    </row>
    <row r="327" spans="1:5" x14ac:dyDescent="0.6">
      <c r="A327" s="139" t="s">
        <v>2</v>
      </c>
      <c r="B327" s="139" t="s">
        <v>124</v>
      </c>
      <c r="C327" s="139" t="s">
        <v>9</v>
      </c>
      <c r="D327" s="139" t="s">
        <v>18</v>
      </c>
    </row>
    <row r="328" spans="1:5" x14ac:dyDescent="0.6">
      <c r="A328" s="139" t="s">
        <v>2</v>
      </c>
      <c r="B328" s="139" t="s">
        <v>124</v>
      </c>
      <c r="C328" s="139" t="s">
        <v>9</v>
      </c>
      <c r="D328" s="139" t="s">
        <v>17</v>
      </c>
    </row>
    <row r="329" spans="1:5" x14ac:dyDescent="0.6">
      <c r="A329" s="139" t="s">
        <v>2</v>
      </c>
      <c r="B329" s="139" t="s">
        <v>124</v>
      </c>
      <c r="C329" s="139" t="s">
        <v>9</v>
      </c>
      <c r="D329" s="139" t="s">
        <v>16</v>
      </c>
    </row>
    <row r="330" spans="1:5" x14ac:dyDescent="0.6">
      <c r="A330" s="139" t="s">
        <v>2</v>
      </c>
      <c r="B330" s="139" t="s">
        <v>124</v>
      </c>
      <c r="C330" s="139" t="s">
        <v>9</v>
      </c>
      <c r="D330" s="139" t="s">
        <v>15</v>
      </c>
    </row>
    <row r="331" spans="1:5" x14ac:dyDescent="0.6">
      <c r="A331" s="139" t="s">
        <v>2</v>
      </c>
      <c r="B331" s="139" t="s">
        <v>124</v>
      </c>
      <c r="C331" s="139" t="s">
        <v>8</v>
      </c>
      <c r="D331" s="139" t="s">
        <v>21</v>
      </c>
    </row>
    <row r="332" spans="1:5" x14ac:dyDescent="0.6">
      <c r="A332" s="139" t="s">
        <v>2</v>
      </c>
      <c r="B332" s="139" t="s">
        <v>124</v>
      </c>
      <c r="C332" s="139" t="s">
        <v>8</v>
      </c>
      <c r="D332" s="139" t="s">
        <v>20</v>
      </c>
    </row>
    <row r="333" spans="1:5" x14ac:dyDescent="0.6">
      <c r="A333" s="139" t="s">
        <v>2</v>
      </c>
      <c r="B333" s="139" t="s">
        <v>124</v>
      </c>
      <c r="C333" s="139" t="s">
        <v>8</v>
      </c>
      <c r="D333" s="139" t="s">
        <v>19</v>
      </c>
    </row>
    <row r="334" spans="1:5" x14ac:dyDescent="0.6">
      <c r="A334" s="139" t="s">
        <v>2</v>
      </c>
      <c r="B334" s="139" t="s">
        <v>124</v>
      </c>
      <c r="C334" s="139" t="s">
        <v>8</v>
      </c>
      <c r="D334" s="139" t="s">
        <v>18</v>
      </c>
    </row>
    <row r="335" spans="1:5" x14ac:dyDescent="0.6">
      <c r="A335" s="139" t="s">
        <v>2</v>
      </c>
      <c r="B335" s="139" t="s">
        <v>124</v>
      </c>
      <c r="C335" s="139" t="s">
        <v>8</v>
      </c>
      <c r="D335" s="139" t="s">
        <v>17</v>
      </c>
      <c r="E335" s="139">
        <v>1963</v>
      </c>
    </row>
    <row r="336" spans="1:5" x14ac:dyDescent="0.6">
      <c r="A336" s="139" t="s">
        <v>2</v>
      </c>
      <c r="B336" s="139" t="s">
        <v>124</v>
      </c>
      <c r="C336" s="139" t="s">
        <v>8</v>
      </c>
      <c r="D336" s="139" t="s">
        <v>16</v>
      </c>
    </row>
    <row r="337" spans="1:5" x14ac:dyDescent="0.6">
      <c r="A337" s="139" t="s">
        <v>2</v>
      </c>
      <c r="B337" s="139" t="s">
        <v>124</v>
      </c>
      <c r="C337" s="139" t="s">
        <v>8</v>
      </c>
      <c r="D337" s="139" t="s">
        <v>15</v>
      </c>
    </row>
    <row r="338" spans="1:5" x14ac:dyDescent="0.6">
      <c r="A338" s="139" t="s">
        <v>2</v>
      </c>
      <c r="B338" s="139" t="s">
        <v>124</v>
      </c>
      <c r="C338" s="139" t="s">
        <v>7</v>
      </c>
      <c r="D338" s="139" t="s">
        <v>21</v>
      </c>
    </row>
    <row r="339" spans="1:5" x14ac:dyDescent="0.6">
      <c r="A339" s="139" t="s">
        <v>2</v>
      </c>
      <c r="B339" s="139" t="s">
        <v>124</v>
      </c>
      <c r="C339" s="139" t="s">
        <v>7</v>
      </c>
      <c r="D339" s="139" t="s">
        <v>20</v>
      </c>
    </row>
    <row r="340" spans="1:5" x14ac:dyDescent="0.6">
      <c r="A340" s="139" t="s">
        <v>2</v>
      </c>
      <c r="B340" s="139" t="s">
        <v>124</v>
      </c>
      <c r="C340" s="139" t="s">
        <v>7</v>
      </c>
      <c r="D340" s="139" t="s">
        <v>19</v>
      </c>
    </row>
    <row r="341" spans="1:5" x14ac:dyDescent="0.6">
      <c r="A341" s="139" t="s">
        <v>2</v>
      </c>
      <c r="B341" s="139" t="s">
        <v>124</v>
      </c>
      <c r="C341" s="139" t="s">
        <v>7</v>
      </c>
      <c r="D341" s="139" t="s">
        <v>18</v>
      </c>
    </row>
    <row r="342" spans="1:5" x14ac:dyDescent="0.6">
      <c r="A342" s="139" t="s">
        <v>2</v>
      </c>
      <c r="B342" s="139" t="s">
        <v>124</v>
      </c>
      <c r="C342" s="139" t="s">
        <v>7</v>
      </c>
      <c r="D342" s="139" t="s">
        <v>17</v>
      </c>
      <c r="E342" s="139">
        <v>7321</v>
      </c>
    </row>
    <row r="343" spans="1:5" x14ac:dyDescent="0.6">
      <c r="A343" s="139" t="s">
        <v>2</v>
      </c>
      <c r="B343" s="139" t="s">
        <v>124</v>
      </c>
      <c r="C343" s="139" t="s">
        <v>7</v>
      </c>
      <c r="D343" s="139" t="s">
        <v>16</v>
      </c>
    </row>
    <row r="344" spans="1:5" x14ac:dyDescent="0.6">
      <c r="A344" s="139" t="s">
        <v>2</v>
      </c>
      <c r="B344" s="139" t="s">
        <v>124</v>
      </c>
      <c r="C344" s="139" t="s">
        <v>7</v>
      </c>
      <c r="D344" s="139" t="s">
        <v>15</v>
      </c>
    </row>
    <row r="345" spans="1:5" x14ac:dyDescent="0.6">
      <c r="A345" s="139" t="s">
        <v>2</v>
      </c>
      <c r="B345" s="139" t="s">
        <v>124</v>
      </c>
      <c r="C345" s="139" t="s">
        <v>6</v>
      </c>
      <c r="D345" s="139" t="s">
        <v>21</v>
      </c>
    </row>
    <row r="346" spans="1:5" x14ac:dyDescent="0.6">
      <c r="A346" s="139" t="s">
        <v>2</v>
      </c>
      <c r="B346" s="139" t="s">
        <v>124</v>
      </c>
      <c r="C346" s="139" t="s">
        <v>6</v>
      </c>
      <c r="D346" s="139" t="s">
        <v>20</v>
      </c>
    </row>
    <row r="347" spans="1:5" x14ac:dyDescent="0.6">
      <c r="A347" s="139" t="s">
        <v>2</v>
      </c>
      <c r="B347" s="139" t="s">
        <v>124</v>
      </c>
      <c r="C347" s="139" t="s">
        <v>6</v>
      </c>
      <c r="D347" s="139" t="s">
        <v>19</v>
      </c>
    </row>
    <row r="348" spans="1:5" x14ac:dyDescent="0.6">
      <c r="A348" s="139" t="s">
        <v>2</v>
      </c>
      <c r="B348" s="139" t="s">
        <v>124</v>
      </c>
      <c r="C348" s="139" t="s">
        <v>6</v>
      </c>
      <c r="D348" s="139" t="s">
        <v>18</v>
      </c>
    </row>
    <row r="349" spans="1:5" x14ac:dyDescent="0.6">
      <c r="A349" s="139" t="s">
        <v>2</v>
      </c>
      <c r="B349" s="139" t="s">
        <v>124</v>
      </c>
      <c r="C349" s="139" t="s">
        <v>6</v>
      </c>
      <c r="D349" s="139" t="s">
        <v>17</v>
      </c>
    </row>
    <row r="350" spans="1:5" x14ac:dyDescent="0.6">
      <c r="A350" s="139" t="s">
        <v>2</v>
      </c>
      <c r="B350" s="139" t="s">
        <v>124</v>
      </c>
      <c r="C350" s="139" t="s">
        <v>6</v>
      </c>
      <c r="D350" s="139" t="s">
        <v>16</v>
      </c>
    </row>
    <row r="351" spans="1:5" x14ac:dyDescent="0.6">
      <c r="A351" s="139" t="s">
        <v>2</v>
      </c>
      <c r="B351" s="139" t="s">
        <v>124</v>
      </c>
      <c r="C351" s="139" t="s">
        <v>6</v>
      </c>
      <c r="D351" s="139" t="s">
        <v>15</v>
      </c>
    </row>
    <row r="352" spans="1:5" x14ac:dyDescent="0.6">
      <c r="A352" s="139" t="s">
        <v>2</v>
      </c>
      <c r="B352" s="139" t="s">
        <v>124</v>
      </c>
      <c r="C352" s="139" t="s">
        <v>5</v>
      </c>
      <c r="D352" s="139" t="s">
        <v>21</v>
      </c>
    </row>
    <row r="353" spans="1:5" x14ac:dyDescent="0.6">
      <c r="A353" s="139" t="s">
        <v>2</v>
      </c>
      <c r="B353" s="139" t="s">
        <v>124</v>
      </c>
      <c r="C353" s="139" t="s">
        <v>5</v>
      </c>
      <c r="D353" s="139" t="s">
        <v>20</v>
      </c>
    </row>
    <row r="354" spans="1:5" x14ac:dyDescent="0.6">
      <c r="A354" s="139" t="s">
        <v>2</v>
      </c>
      <c r="B354" s="139" t="s">
        <v>124</v>
      </c>
      <c r="C354" s="139" t="s">
        <v>5</v>
      </c>
      <c r="D354" s="139" t="s">
        <v>19</v>
      </c>
    </row>
    <row r="355" spans="1:5" x14ac:dyDescent="0.6">
      <c r="A355" s="139" t="s">
        <v>2</v>
      </c>
      <c r="B355" s="139" t="s">
        <v>124</v>
      </c>
      <c r="C355" s="139" t="s">
        <v>5</v>
      </c>
      <c r="D355" s="139" t="s">
        <v>18</v>
      </c>
    </row>
    <row r="356" spans="1:5" x14ac:dyDescent="0.6">
      <c r="A356" s="139" t="s">
        <v>2</v>
      </c>
      <c r="B356" s="139" t="s">
        <v>124</v>
      </c>
      <c r="C356" s="139" t="s">
        <v>5</v>
      </c>
      <c r="D356" s="139" t="s">
        <v>17</v>
      </c>
    </row>
    <row r="357" spans="1:5" x14ac:dyDescent="0.6">
      <c r="A357" s="139" t="s">
        <v>2</v>
      </c>
      <c r="B357" s="139" t="s">
        <v>124</v>
      </c>
      <c r="C357" s="139" t="s">
        <v>5</v>
      </c>
      <c r="D357" s="139" t="s">
        <v>16</v>
      </c>
    </row>
    <row r="358" spans="1:5" x14ac:dyDescent="0.6">
      <c r="A358" s="139" t="s">
        <v>2</v>
      </c>
      <c r="B358" s="139" t="s">
        <v>124</v>
      </c>
      <c r="C358" s="139" t="s">
        <v>5</v>
      </c>
      <c r="D358" s="139" t="s">
        <v>15</v>
      </c>
    </row>
    <row r="359" spans="1:5" x14ac:dyDescent="0.6">
      <c r="A359" s="139" t="s">
        <v>2</v>
      </c>
      <c r="B359" s="139" t="s">
        <v>124</v>
      </c>
      <c r="C359" s="139" t="s">
        <v>14</v>
      </c>
      <c r="D359" s="139" t="s">
        <v>21</v>
      </c>
    </row>
    <row r="360" spans="1:5" x14ac:dyDescent="0.6">
      <c r="A360" s="139" t="s">
        <v>2</v>
      </c>
      <c r="B360" s="139" t="s">
        <v>124</v>
      </c>
      <c r="C360" s="139" t="s">
        <v>14</v>
      </c>
      <c r="D360" s="139" t="s">
        <v>20</v>
      </c>
      <c r="E360" s="139">
        <v>0</v>
      </c>
    </row>
    <row r="361" spans="1:5" x14ac:dyDescent="0.6">
      <c r="A361" s="139" t="s">
        <v>2</v>
      </c>
      <c r="B361" s="139" t="s">
        <v>124</v>
      </c>
      <c r="C361" s="139" t="s">
        <v>14</v>
      </c>
      <c r="D361" s="139" t="s">
        <v>19</v>
      </c>
    </row>
    <row r="362" spans="1:5" x14ac:dyDescent="0.6">
      <c r="A362" s="139" t="s">
        <v>2</v>
      </c>
      <c r="B362" s="139" t="s">
        <v>124</v>
      </c>
      <c r="C362" s="139" t="s">
        <v>14</v>
      </c>
      <c r="D362" s="139" t="s">
        <v>18</v>
      </c>
    </row>
    <row r="363" spans="1:5" x14ac:dyDescent="0.6">
      <c r="A363" s="139" t="s">
        <v>2</v>
      </c>
      <c r="B363" s="139" t="s">
        <v>124</v>
      </c>
      <c r="C363" s="139" t="s">
        <v>14</v>
      </c>
      <c r="D363" s="139" t="s">
        <v>17</v>
      </c>
    </row>
    <row r="364" spans="1:5" x14ac:dyDescent="0.6">
      <c r="A364" s="139" t="s">
        <v>2</v>
      </c>
      <c r="B364" s="139" t="s">
        <v>124</v>
      </c>
      <c r="C364" s="139" t="s">
        <v>14</v>
      </c>
      <c r="D364" s="139" t="s">
        <v>16</v>
      </c>
      <c r="E364" s="139">
        <v>35000</v>
      </c>
    </row>
    <row r="365" spans="1:5" x14ac:dyDescent="0.6">
      <c r="A365" s="139" t="s">
        <v>2</v>
      </c>
      <c r="B365" s="139" t="s">
        <v>124</v>
      </c>
      <c r="C365" s="139" t="s">
        <v>14</v>
      </c>
      <c r="D365" s="139" t="s">
        <v>15</v>
      </c>
      <c r="E365" s="139">
        <v>50000</v>
      </c>
    </row>
    <row r="366" spans="1:5" x14ac:dyDescent="0.6">
      <c r="A366" s="139" t="s">
        <v>2</v>
      </c>
      <c r="B366" s="139" t="s">
        <v>124</v>
      </c>
      <c r="C366" s="139" t="s">
        <v>13</v>
      </c>
      <c r="D366" s="139" t="s">
        <v>21</v>
      </c>
    </row>
    <row r="367" spans="1:5" x14ac:dyDescent="0.6">
      <c r="A367" s="139" t="s">
        <v>2</v>
      </c>
      <c r="B367" s="139" t="s">
        <v>124</v>
      </c>
      <c r="C367" s="139" t="s">
        <v>13</v>
      </c>
      <c r="D367" s="139" t="s">
        <v>20</v>
      </c>
    </row>
    <row r="368" spans="1:5" x14ac:dyDescent="0.6">
      <c r="A368" s="139" t="s">
        <v>2</v>
      </c>
      <c r="B368" s="139" t="s">
        <v>124</v>
      </c>
      <c r="C368" s="139" t="s">
        <v>13</v>
      </c>
      <c r="D368" s="139" t="s">
        <v>19</v>
      </c>
    </row>
    <row r="369" spans="1:5" x14ac:dyDescent="0.6">
      <c r="A369" s="139" t="s">
        <v>2</v>
      </c>
      <c r="B369" s="139" t="s">
        <v>124</v>
      </c>
      <c r="C369" s="139" t="s">
        <v>13</v>
      </c>
      <c r="D369" s="139" t="s">
        <v>18</v>
      </c>
    </row>
    <row r="370" spans="1:5" x14ac:dyDescent="0.6">
      <c r="A370" s="139" t="s">
        <v>2</v>
      </c>
      <c r="B370" s="139" t="s">
        <v>124</v>
      </c>
      <c r="C370" s="139" t="s">
        <v>13</v>
      </c>
      <c r="D370" s="139" t="s">
        <v>17</v>
      </c>
    </row>
    <row r="371" spans="1:5" x14ac:dyDescent="0.6">
      <c r="A371" s="139" t="s">
        <v>2</v>
      </c>
      <c r="B371" s="139" t="s">
        <v>124</v>
      </c>
      <c r="C371" s="139" t="s">
        <v>13</v>
      </c>
      <c r="D371" s="139" t="s">
        <v>16</v>
      </c>
      <c r="E371" s="139">
        <v>38367</v>
      </c>
    </row>
    <row r="372" spans="1:5" x14ac:dyDescent="0.6">
      <c r="A372" s="139" t="s">
        <v>2</v>
      </c>
      <c r="B372" s="139" t="s">
        <v>124</v>
      </c>
      <c r="C372" s="139" t="s">
        <v>13</v>
      </c>
      <c r="D372" s="139" t="s">
        <v>15</v>
      </c>
      <c r="E372" s="139">
        <v>56777</v>
      </c>
    </row>
    <row r="373" spans="1:5" x14ac:dyDescent="0.6">
      <c r="A373" s="139" t="s">
        <v>2</v>
      </c>
      <c r="B373" s="139" t="s">
        <v>123</v>
      </c>
      <c r="C373" s="139" t="s">
        <v>11</v>
      </c>
    </row>
    <row r="374" spans="1:5" x14ac:dyDescent="0.6">
      <c r="A374" s="139" t="s">
        <v>2</v>
      </c>
      <c r="B374" s="139" t="s">
        <v>123</v>
      </c>
      <c r="C374" s="139" t="s">
        <v>11</v>
      </c>
      <c r="D374" s="139" t="s">
        <v>20</v>
      </c>
    </row>
    <row r="375" spans="1:5" x14ac:dyDescent="0.6">
      <c r="A375" s="139" t="s">
        <v>2</v>
      </c>
      <c r="B375" s="139" t="s">
        <v>123</v>
      </c>
      <c r="C375" s="139" t="s">
        <v>11</v>
      </c>
      <c r="D375" s="139" t="s">
        <v>19</v>
      </c>
    </row>
    <row r="376" spans="1:5" x14ac:dyDescent="0.6">
      <c r="A376" s="139" t="s">
        <v>2</v>
      </c>
      <c r="B376" s="139" t="s">
        <v>123</v>
      </c>
      <c r="C376" s="139" t="s">
        <v>11</v>
      </c>
      <c r="D376" s="139" t="s">
        <v>18</v>
      </c>
    </row>
    <row r="377" spans="1:5" x14ac:dyDescent="0.6">
      <c r="A377" s="139" t="s">
        <v>2</v>
      </c>
      <c r="B377" s="139" t="s">
        <v>123</v>
      </c>
      <c r="C377" s="139" t="s">
        <v>11</v>
      </c>
      <c r="D377" s="139" t="s">
        <v>17</v>
      </c>
    </row>
    <row r="378" spans="1:5" x14ac:dyDescent="0.6">
      <c r="A378" s="139" t="s">
        <v>2</v>
      </c>
      <c r="B378" s="139" t="s">
        <v>123</v>
      </c>
      <c r="C378" s="139" t="s">
        <v>11</v>
      </c>
      <c r="D378" s="139" t="s">
        <v>16</v>
      </c>
    </row>
    <row r="379" spans="1:5" x14ac:dyDescent="0.6">
      <c r="A379" s="139" t="s">
        <v>2</v>
      </c>
      <c r="B379" s="139" t="s">
        <v>123</v>
      </c>
      <c r="C379" s="139" t="s">
        <v>11</v>
      </c>
      <c r="D379" s="139" t="s">
        <v>15</v>
      </c>
    </row>
    <row r="380" spans="1:5" x14ac:dyDescent="0.6">
      <c r="A380" s="139" t="s">
        <v>2</v>
      </c>
      <c r="B380" s="139" t="s">
        <v>123</v>
      </c>
      <c r="C380" s="139" t="s">
        <v>10</v>
      </c>
      <c r="D380" s="139" t="s">
        <v>21</v>
      </c>
    </row>
    <row r="381" spans="1:5" x14ac:dyDescent="0.6">
      <c r="A381" s="139" t="s">
        <v>2</v>
      </c>
      <c r="B381" s="139" t="s">
        <v>123</v>
      </c>
      <c r="C381" s="139" t="s">
        <v>10</v>
      </c>
      <c r="D381" s="139" t="s">
        <v>20</v>
      </c>
    </row>
    <row r="382" spans="1:5" x14ac:dyDescent="0.6">
      <c r="A382" s="139" t="s">
        <v>2</v>
      </c>
      <c r="B382" s="139" t="s">
        <v>123</v>
      </c>
      <c r="C382" s="139" t="s">
        <v>10</v>
      </c>
      <c r="D382" s="139" t="s">
        <v>19</v>
      </c>
    </row>
    <row r="383" spans="1:5" x14ac:dyDescent="0.6">
      <c r="A383" s="139" t="s">
        <v>2</v>
      </c>
      <c r="B383" s="139" t="s">
        <v>123</v>
      </c>
      <c r="C383" s="139" t="s">
        <v>10</v>
      </c>
      <c r="D383" s="139" t="s">
        <v>18</v>
      </c>
    </row>
    <row r="384" spans="1:5" x14ac:dyDescent="0.6">
      <c r="A384" s="139" t="s">
        <v>2</v>
      </c>
      <c r="B384" s="139" t="s">
        <v>123</v>
      </c>
      <c r="C384" s="139" t="s">
        <v>10</v>
      </c>
      <c r="D384" s="139" t="s">
        <v>17</v>
      </c>
    </row>
    <row r="385" spans="1:4" x14ac:dyDescent="0.6">
      <c r="A385" s="139" t="s">
        <v>2</v>
      </c>
      <c r="B385" s="139" t="s">
        <v>123</v>
      </c>
      <c r="C385" s="139" t="s">
        <v>10</v>
      </c>
      <c r="D385" s="139" t="s">
        <v>16</v>
      </c>
    </row>
    <row r="386" spans="1:4" x14ac:dyDescent="0.6">
      <c r="A386" s="139" t="s">
        <v>2</v>
      </c>
      <c r="B386" s="139" t="s">
        <v>123</v>
      </c>
      <c r="C386" s="139" t="s">
        <v>10</v>
      </c>
      <c r="D386" s="139" t="s">
        <v>15</v>
      </c>
    </row>
    <row r="387" spans="1:4" x14ac:dyDescent="0.6">
      <c r="A387" s="139" t="s">
        <v>2</v>
      </c>
      <c r="B387" s="139" t="s">
        <v>123</v>
      </c>
      <c r="C387" s="139" t="s">
        <v>9</v>
      </c>
      <c r="D387" s="139" t="s">
        <v>21</v>
      </c>
    </row>
    <row r="388" spans="1:4" x14ac:dyDescent="0.6">
      <c r="A388" s="139" t="s">
        <v>2</v>
      </c>
      <c r="B388" s="139" t="s">
        <v>123</v>
      </c>
      <c r="C388" s="139" t="s">
        <v>9</v>
      </c>
      <c r="D388" s="139" t="s">
        <v>20</v>
      </c>
    </row>
    <row r="389" spans="1:4" x14ac:dyDescent="0.6">
      <c r="A389" s="139" t="s">
        <v>2</v>
      </c>
      <c r="B389" s="139" t="s">
        <v>123</v>
      </c>
      <c r="C389" s="139" t="s">
        <v>9</v>
      </c>
      <c r="D389" s="139" t="s">
        <v>19</v>
      </c>
    </row>
    <row r="390" spans="1:4" x14ac:dyDescent="0.6">
      <c r="A390" s="139" t="s">
        <v>2</v>
      </c>
      <c r="B390" s="139" t="s">
        <v>123</v>
      </c>
      <c r="C390" s="139" t="s">
        <v>9</v>
      </c>
      <c r="D390" s="139" t="s">
        <v>18</v>
      </c>
    </row>
    <row r="391" spans="1:4" x14ac:dyDescent="0.6">
      <c r="A391" s="139" t="s">
        <v>2</v>
      </c>
      <c r="B391" s="139" t="s">
        <v>123</v>
      </c>
      <c r="C391" s="139" t="s">
        <v>9</v>
      </c>
      <c r="D391" s="139" t="s">
        <v>17</v>
      </c>
    </row>
    <row r="392" spans="1:4" x14ac:dyDescent="0.6">
      <c r="A392" s="139" t="s">
        <v>2</v>
      </c>
      <c r="B392" s="139" t="s">
        <v>123</v>
      </c>
      <c r="C392" s="139" t="s">
        <v>9</v>
      </c>
      <c r="D392" s="139" t="s">
        <v>16</v>
      </c>
    </row>
    <row r="393" spans="1:4" x14ac:dyDescent="0.6">
      <c r="A393" s="139" t="s">
        <v>2</v>
      </c>
      <c r="B393" s="139" t="s">
        <v>123</v>
      </c>
      <c r="C393" s="139" t="s">
        <v>9</v>
      </c>
      <c r="D393" s="139" t="s">
        <v>15</v>
      </c>
    </row>
    <row r="394" spans="1:4" x14ac:dyDescent="0.6">
      <c r="A394" s="139" t="s">
        <v>2</v>
      </c>
      <c r="B394" s="139" t="s">
        <v>123</v>
      </c>
      <c r="C394" s="139" t="s">
        <v>8</v>
      </c>
      <c r="D394" s="139" t="s">
        <v>21</v>
      </c>
    </row>
    <row r="395" spans="1:4" x14ac:dyDescent="0.6">
      <c r="A395" s="139" t="s">
        <v>2</v>
      </c>
      <c r="B395" s="139" t="s">
        <v>123</v>
      </c>
      <c r="C395" s="139" t="s">
        <v>8</v>
      </c>
      <c r="D395" s="139" t="s">
        <v>20</v>
      </c>
    </row>
    <row r="396" spans="1:4" x14ac:dyDescent="0.6">
      <c r="A396" s="139" t="s">
        <v>2</v>
      </c>
      <c r="B396" s="139" t="s">
        <v>123</v>
      </c>
      <c r="C396" s="139" t="s">
        <v>8</v>
      </c>
      <c r="D396" s="139" t="s">
        <v>19</v>
      </c>
    </row>
    <row r="397" spans="1:4" x14ac:dyDescent="0.6">
      <c r="A397" s="139" t="s">
        <v>2</v>
      </c>
      <c r="B397" s="139" t="s">
        <v>123</v>
      </c>
      <c r="C397" s="139" t="s">
        <v>8</v>
      </c>
      <c r="D397" s="139" t="s">
        <v>18</v>
      </c>
    </row>
    <row r="398" spans="1:4" x14ac:dyDescent="0.6">
      <c r="A398" s="139" t="s">
        <v>2</v>
      </c>
      <c r="B398" s="139" t="s">
        <v>123</v>
      </c>
      <c r="C398" s="139" t="s">
        <v>8</v>
      </c>
      <c r="D398" s="139" t="s">
        <v>17</v>
      </c>
    </row>
    <row r="399" spans="1:4" x14ac:dyDescent="0.6">
      <c r="A399" s="139" t="s">
        <v>2</v>
      </c>
      <c r="B399" s="139" t="s">
        <v>123</v>
      </c>
      <c r="C399" s="139" t="s">
        <v>8</v>
      </c>
      <c r="D399" s="139" t="s">
        <v>16</v>
      </c>
    </row>
    <row r="400" spans="1:4" x14ac:dyDescent="0.6">
      <c r="A400" s="139" t="s">
        <v>2</v>
      </c>
      <c r="B400" s="139" t="s">
        <v>123</v>
      </c>
      <c r="C400" s="139" t="s">
        <v>8</v>
      </c>
      <c r="D400" s="139" t="s">
        <v>15</v>
      </c>
    </row>
    <row r="401" spans="1:5" x14ac:dyDescent="0.6">
      <c r="A401" s="139" t="s">
        <v>2</v>
      </c>
      <c r="B401" s="139" t="s">
        <v>123</v>
      </c>
      <c r="C401" s="139" t="s">
        <v>7</v>
      </c>
      <c r="D401" s="139" t="s">
        <v>21</v>
      </c>
    </row>
    <row r="402" spans="1:5" x14ac:dyDescent="0.6">
      <c r="A402" s="139" t="s">
        <v>2</v>
      </c>
      <c r="B402" s="139" t="s">
        <v>123</v>
      </c>
      <c r="C402" s="139" t="s">
        <v>7</v>
      </c>
      <c r="D402" s="139" t="s">
        <v>20</v>
      </c>
      <c r="E402" s="139">
        <v>2991</v>
      </c>
    </row>
    <row r="403" spans="1:5" x14ac:dyDescent="0.6">
      <c r="A403" s="139" t="s">
        <v>2</v>
      </c>
      <c r="B403" s="139" t="s">
        <v>123</v>
      </c>
      <c r="C403" s="139" t="s">
        <v>7</v>
      </c>
      <c r="D403" s="139" t="s">
        <v>19</v>
      </c>
    </row>
    <row r="404" spans="1:5" x14ac:dyDescent="0.6">
      <c r="A404" s="139" t="s">
        <v>2</v>
      </c>
      <c r="B404" s="139" t="s">
        <v>123</v>
      </c>
      <c r="C404" s="139" t="s">
        <v>7</v>
      </c>
      <c r="D404" s="139" t="s">
        <v>18</v>
      </c>
    </row>
    <row r="405" spans="1:5" x14ac:dyDescent="0.6">
      <c r="A405" s="139" t="s">
        <v>2</v>
      </c>
      <c r="B405" s="139" t="s">
        <v>123</v>
      </c>
      <c r="C405" s="139" t="s">
        <v>7</v>
      </c>
      <c r="D405" s="139" t="s">
        <v>17</v>
      </c>
    </row>
    <row r="406" spans="1:5" x14ac:dyDescent="0.6">
      <c r="A406" s="139" t="s">
        <v>2</v>
      </c>
      <c r="B406" s="139" t="s">
        <v>123</v>
      </c>
      <c r="C406" s="139" t="s">
        <v>7</v>
      </c>
      <c r="D406" s="139" t="s">
        <v>16</v>
      </c>
    </row>
    <row r="407" spans="1:5" x14ac:dyDescent="0.6">
      <c r="A407" s="139" t="s">
        <v>2</v>
      </c>
      <c r="B407" s="139" t="s">
        <v>123</v>
      </c>
      <c r="C407" s="139" t="s">
        <v>7</v>
      </c>
      <c r="D407" s="139" t="s">
        <v>15</v>
      </c>
    </row>
    <row r="408" spans="1:5" x14ac:dyDescent="0.6">
      <c r="A408" s="139" t="s">
        <v>2</v>
      </c>
      <c r="B408" s="139" t="s">
        <v>123</v>
      </c>
      <c r="C408" s="139" t="s">
        <v>6</v>
      </c>
      <c r="D408" s="139" t="s">
        <v>21</v>
      </c>
    </row>
    <row r="409" spans="1:5" x14ac:dyDescent="0.6">
      <c r="A409" s="139" t="s">
        <v>2</v>
      </c>
      <c r="B409" s="139" t="s">
        <v>123</v>
      </c>
      <c r="C409" s="139" t="s">
        <v>6</v>
      </c>
      <c r="D409" s="139" t="s">
        <v>20</v>
      </c>
      <c r="E409" s="139">
        <v>1963</v>
      </c>
    </row>
    <row r="410" spans="1:5" x14ac:dyDescent="0.6">
      <c r="A410" s="139" t="s">
        <v>2</v>
      </c>
      <c r="B410" s="139" t="s">
        <v>123</v>
      </c>
      <c r="C410" s="139" t="s">
        <v>6</v>
      </c>
      <c r="D410" s="139" t="s">
        <v>19</v>
      </c>
    </row>
    <row r="411" spans="1:5" x14ac:dyDescent="0.6">
      <c r="A411" s="139" t="s">
        <v>2</v>
      </c>
      <c r="B411" s="139" t="s">
        <v>123</v>
      </c>
      <c r="C411" s="139" t="s">
        <v>6</v>
      </c>
      <c r="D411" s="139" t="s">
        <v>18</v>
      </c>
    </row>
    <row r="412" spans="1:5" x14ac:dyDescent="0.6">
      <c r="A412" s="139" t="s">
        <v>2</v>
      </c>
      <c r="B412" s="139" t="s">
        <v>123</v>
      </c>
      <c r="C412" s="139" t="s">
        <v>6</v>
      </c>
      <c r="D412" s="139" t="s">
        <v>17</v>
      </c>
    </row>
    <row r="413" spans="1:5" x14ac:dyDescent="0.6">
      <c r="A413" s="139" t="s">
        <v>2</v>
      </c>
      <c r="B413" s="139" t="s">
        <v>123</v>
      </c>
      <c r="C413" s="139" t="s">
        <v>6</v>
      </c>
      <c r="D413" s="139" t="s">
        <v>16</v>
      </c>
    </row>
    <row r="414" spans="1:5" x14ac:dyDescent="0.6">
      <c r="A414" s="139" t="s">
        <v>2</v>
      </c>
      <c r="B414" s="139" t="s">
        <v>123</v>
      </c>
      <c r="C414" s="139" t="s">
        <v>6</v>
      </c>
      <c r="D414" s="139" t="s">
        <v>15</v>
      </c>
    </row>
    <row r="415" spans="1:5" x14ac:dyDescent="0.6">
      <c r="A415" s="139" t="s">
        <v>2</v>
      </c>
      <c r="B415" s="139" t="s">
        <v>123</v>
      </c>
      <c r="C415" s="139" t="s">
        <v>5</v>
      </c>
      <c r="D415" s="139" t="s">
        <v>21</v>
      </c>
    </row>
    <row r="416" spans="1:5" x14ac:dyDescent="0.6">
      <c r="A416" s="139" t="s">
        <v>2</v>
      </c>
      <c r="B416" s="139" t="s">
        <v>123</v>
      </c>
      <c r="C416" s="139" t="s">
        <v>5</v>
      </c>
      <c r="D416" s="139" t="s">
        <v>20</v>
      </c>
    </row>
    <row r="417" spans="1:5" x14ac:dyDescent="0.6">
      <c r="A417" s="139" t="s">
        <v>2</v>
      </c>
      <c r="B417" s="139" t="s">
        <v>123</v>
      </c>
      <c r="C417" s="139" t="s">
        <v>5</v>
      </c>
      <c r="D417" s="139" t="s">
        <v>19</v>
      </c>
    </row>
    <row r="418" spans="1:5" x14ac:dyDescent="0.6">
      <c r="A418" s="139" t="s">
        <v>2</v>
      </c>
      <c r="B418" s="139" t="s">
        <v>123</v>
      </c>
      <c r="C418" s="139" t="s">
        <v>5</v>
      </c>
      <c r="D418" s="139" t="s">
        <v>18</v>
      </c>
    </row>
    <row r="419" spans="1:5" x14ac:dyDescent="0.6">
      <c r="A419" s="139" t="s">
        <v>2</v>
      </c>
      <c r="B419" s="139" t="s">
        <v>123</v>
      </c>
      <c r="C419" s="139" t="s">
        <v>5</v>
      </c>
      <c r="D419" s="139" t="s">
        <v>17</v>
      </c>
    </row>
    <row r="420" spans="1:5" x14ac:dyDescent="0.6">
      <c r="A420" s="139" t="s">
        <v>2</v>
      </c>
      <c r="B420" s="139" t="s">
        <v>123</v>
      </c>
      <c r="C420" s="139" t="s">
        <v>5</v>
      </c>
      <c r="D420" s="139" t="s">
        <v>16</v>
      </c>
    </row>
    <row r="421" spans="1:5" x14ac:dyDescent="0.6">
      <c r="A421" s="139" t="s">
        <v>2</v>
      </c>
      <c r="B421" s="139" t="s">
        <v>123</v>
      </c>
      <c r="C421" s="139" t="s">
        <v>5</v>
      </c>
      <c r="D421" s="139" t="s">
        <v>15</v>
      </c>
    </row>
    <row r="422" spans="1:5" x14ac:dyDescent="0.6">
      <c r="A422" s="139" t="s">
        <v>2</v>
      </c>
      <c r="B422" s="139" t="s">
        <v>123</v>
      </c>
      <c r="C422" s="139" t="s">
        <v>14</v>
      </c>
      <c r="D422" s="139" t="s">
        <v>21</v>
      </c>
      <c r="E422" s="139">
        <v>20000</v>
      </c>
    </row>
    <row r="423" spans="1:5" x14ac:dyDescent="0.6">
      <c r="A423" s="139" t="s">
        <v>2</v>
      </c>
      <c r="B423" s="139" t="s">
        <v>123</v>
      </c>
      <c r="C423" s="139" t="s">
        <v>14</v>
      </c>
      <c r="D423" s="139" t="s">
        <v>20</v>
      </c>
    </row>
    <row r="424" spans="1:5" x14ac:dyDescent="0.6">
      <c r="A424" s="139" t="s">
        <v>2</v>
      </c>
      <c r="B424" s="139" t="s">
        <v>123</v>
      </c>
      <c r="C424" s="139" t="s">
        <v>14</v>
      </c>
      <c r="D424" s="139" t="s">
        <v>19</v>
      </c>
    </row>
    <row r="425" spans="1:5" x14ac:dyDescent="0.6">
      <c r="A425" s="139" t="s">
        <v>2</v>
      </c>
      <c r="B425" s="139" t="s">
        <v>123</v>
      </c>
      <c r="C425" s="139" t="s">
        <v>14</v>
      </c>
      <c r="D425" s="139" t="s">
        <v>18</v>
      </c>
      <c r="E425" s="139">
        <v>120000</v>
      </c>
    </row>
    <row r="426" spans="1:5" x14ac:dyDescent="0.6">
      <c r="A426" s="139" t="s">
        <v>2</v>
      </c>
      <c r="B426" s="139" t="s">
        <v>123</v>
      </c>
      <c r="C426" s="139" t="s">
        <v>14</v>
      </c>
      <c r="D426" s="139" t="s">
        <v>17</v>
      </c>
      <c r="E426" s="139">
        <v>20000</v>
      </c>
    </row>
    <row r="427" spans="1:5" x14ac:dyDescent="0.6">
      <c r="A427" s="139" t="s">
        <v>2</v>
      </c>
      <c r="B427" s="139" t="s">
        <v>123</v>
      </c>
      <c r="C427" s="139" t="s">
        <v>14</v>
      </c>
      <c r="D427" s="139" t="s">
        <v>16</v>
      </c>
    </row>
    <row r="428" spans="1:5" x14ac:dyDescent="0.6">
      <c r="A428" s="139" t="s">
        <v>2</v>
      </c>
      <c r="B428" s="139" t="s">
        <v>123</v>
      </c>
      <c r="C428" s="139" t="s">
        <v>14</v>
      </c>
      <c r="D428" s="139" t="s">
        <v>15</v>
      </c>
    </row>
    <row r="429" spans="1:5" x14ac:dyDescent="0.6">
      <c r="A429" s="139" t="s">
        <v>2</v>
      </c>
      <c r="B429" s="139" t="s">
        <v>123</v>
      </c>
      <c r="C429" s="139" t="s">
        <v>13</v>
      </c>
      <c r="D429" s="139" t="s">
        <v>21</v>
      </c>
    </row>
    <row r="430" spans="1:5" x14ac:dyDescent="0.6">
      <c r="A430" s="139" t="s">
        <v>2</v>
      </c>
      <c r="B430" s="139" t="s">
        <v>123</v>
      </c>
      <c r="C430" s="139" t="s">
        <v>13</v>
      </c>
      <c r="D430" s="139" t="s">
        <v>20</v>
      </c>
    </row>
    <row r="431" spans="1:5" x14ac:dyDescent="0.6">
      <c r="A431" s="139" t="s">
        <v>2</v>
      </c>
      <c r="B431" s="139" t="s">
        <v>123</v>
      </c>
      <c r="C431" s="139" t="s">
        <v>13</v>
      </c>
      <c r="D431" s="139" t="s">
        <v>19</v>
      </c>
    </row>
    <row r="432" spans="1:5" x14ac:dyDescent="0.6">
      <c r="A432" s="139" t="s">
        <v>2</v>
      </c>
      <c r="B432" s="139" t="s">
        <v>123</v>
      </c>
      <c r="C432" s="139" t="s">
        <v>13</v>
      </c>
      <c r="D432" s="139" t="s">
        <v>18</v>
      </c>
    </row>
    <row r="433" spans="1:4" x14ac:dyDescent="0.6">
      <c r="A433" s="139" t="s">
        <v>2</v>
      </c>
      <c r="B433" s="139" t="s">
        <v>123</v>
      </c>
      <c r="C433" s="139" t="s">
        <v>13</v>
      </c>
      <c r="D433" s="139" t="s">
        <v>17</v>
      </c>
    </row>
    <row r="434" spans="1:4" x14ac:dyDescent="0.6">
      <c r="A434" s="139" t="s">
        <v>2</v>
      </c>
      <c r="B434" s="139" t="s">
        <v>123</v>
      </c>
      <c r="C434" s="139" t="s">
        <v>13</v>
      </c>
      <c r="D434" s="139" t="s">
        <v>16</v>
      </c>
    </row>
    <row r="435" spans="1:4" x14ac:dyDescent="0.6">
      <c r="A435" s="139" t="s">
        <v>2</v>
      </c>
      <c r="B435" s="139" t="s">
        <v>123</v>
      </c>
      <c r="C435" s="139" t="s">
        <v>13</v>
      </c>
      <c r="D435" s="139" t="s">
        <v>15</v>
      </c>
    </row>
    <row r="436" spans="1:4" x14ac:dyDescent="0.6">
      <c r="A436" s="139" t="s">
        <v>2</v>
      </c>
      <c r="B436" s="139" t="s">
        <v>121</v>
      </c>
      <c r="C436" s="139" t="s">
        <v>11</v>
      </c>
    </row>
    <row r="437" spans="1:4" x14ac:dyDescent="0.6">
      <c r="A437" s="139" t="s">
        <v>2</v>
      </c>
      <c r="B437" s="139" t="s">
        <v>121</v>
      </c>
      <c r="C437" s="139" t="s">
        <v>11</v>
      </c>
      <c r="D437" s="139" t="s">
        <v>20</v>
      </c>
    </row>
    <row r="438" spans="1:4" x14ac:dyDescent="0.6">
      <c r="A438" s="139" t="s">
        <v>2</v>
      </c>
      <c r="B438" s="139" t="s">
        <v>121</v>
      </c>
      <c r="C438" s="139" t="s">
        <v>11</v>
      </c>
      <c r="D438" s="139" t="s">
        <v>19</v>
      </c>
    </row>
    <row r="439" spans="1:4" x14ac:dyDescent="0.6">
      <c r="A439" s="139" t="s">
        <v>2</v>
      </c>
      <c r="B439" s="139" t="s">
        <v>121</v>
      </c>
      <c r="C439" s="139" t="s">
        <v>11</v>
      </c>
      <c r="D439" s="139" t="s">
        <v>18</v>
      </c>
    </row>
    <row r="440" spans="1:4" x14ac:dyDescent="0.6">
      <c r="A440" s="139" t="s">
        <v>2</v>
      </c>
      <c r="B440" s="139" t="s">
        <v>121</v>
      </c>
      <c r="C440" s="139" t="s">
        <v>11</v>
      </c>
      <c r="D440" s="139" t="s">
        <v>17</v>
      </c>
    </row>
    <row r="441" spans="1:4" x14ac:dyDescent="0.6">
      <c r="A441" s="139" t="s">
        <v>2</v>
      </c>
      <c r="B441" s="139" t="s">
        <v>121</v>
      </c>
      <c r="C441" s="139" t="s">
        <v>11</v>
      </c>
      <c r="D441" s="139" t="s">
        <v>16</v>
      </c>
    </row>
    <row r="442" spans="1:4" x14ac:dyDescent="0.6">
      <c r="A442" s="139" t="s">
        <v>2</v>
      </c>
      <c r="B442" s="139" t="s">
        <v>121</v>
      </c>
      <c r="C442" s="139" t="s">
        <v>11</v>
      </c>
      <c r="D442" s="139" t="s">
        <v>15</v>
      </c>
    </row>
    <row r="443" spans="1:4" x14ac:dyDescent="0.6">
      <c r="A443" s="139" t="s">
        <v>2</v>
      </c>
      <c r="B443" s="139" t="s">
        <v>121</v>
      </c>
      <c r="C443" s="139" t="s">
        <v>10</v>
      </c>
      <c r="D443" s="139" t="s">
        <v>21</v>
      </c>
    </row>
    <row r="444" spans="1:4" x14ac:dyDescent="0.6">
      <c r="A444" s="139" t="s">
        <v>2</v>
      </c>
      <c r="B444" s="139" t="s">
        <v>121</v>
      </c>
      <c r="C444" s="139" t="s">
        <v>10</v>
      </c>
      <c r="D444" s="139" t="s">
        <v>20</v>
      </c>
    </row>
    <row r="445" spans="1:4" x14ac:dyDescent="0.6">
      <c r="A445" s="139" t="s">
        <v>2</v>
      </c>
      <c r="B445" s="139" t="s">
        <v>121</v>
      </c>
      <c r="C445" s="139" t="s">
        <v>10</v>
      </c>
      <c r="D445" s="139" t="s">
        <v>19</v>
      </c>
    </row>
    <row r="446" spans="1:4" x14ac:dyDescent="0.6">
      <c r="A446" s="139" t="s">
        <v>2</v>
      </c>
      <c r="B446" s="139" t="s">
        <v>121</v>
      </c>
      <c r="C446" s="139" t="s">
        <v>10</v>
      </c>
      <c r="D446" s="139" t="s">
        <v>18</v>
      </c>
    </row>
    <row r="447" spans="1:4" x14ac:dyDescent="0.6">
      <c r="A447" s="139" t="s">
        <v>2</v>
      </c>
      <c r="B447" s="139" t="s">
        <v>121</v>
      </c>
      <c r="C447" s="139" t="s">
        <v>10</v>
      </c>
      <c r="D447" s="139" t="s">
        <v>17</v>
      </c>
    </row>
    <row r="448" spans="1:4" x14ac:dyDescent="0.6">
      <c r="A448" s="139" t="s">
        <v>2</v>
      </c>
      <c r="B448" s="139" t="s">
        <v>121</v>
      </c>
      <c r="C448" s="139" t="s">
        <v>10</v>
      </c>
      <c r="D448" s="139" t="s">
        <v>16</v>
      </c>
    </row>
    <row r="449" spans="1:4" x14ac:dyDescent="0.6">
      <c r="A449" s="139" t="s">
        <v>2</v>
      </c>
      <c r="B449" s="139" t="s">
        <v>121</v>
      </c>
      <c r="C449" s="139" t="s">
        <v>10</v>
      </c>
      <c r="D449" s="139" t="s">
        <v>15</v>
      </c>
    </row>
    <row r="450" spans="1:4" x14ac:dyDescent="0.6">
      <c r="A450" s="139" t="s">
        <v>2</v>
      </c>
      <c r="B450" s="139" t="s">
        <v>121</v>
      </c>
      <c r="C450" s="139" t="s">
        <v>9</v>
      </c>
      <c r="D450" s="139" t="s">
        <v>21</v>
      </c>
    </row>
    <row r="451" spans="1:4" x14ac:dyDescent="0.6">
      <c r="A451" s="139" t="s">
        <v>2</v>
      </c>
      <c r="B451" s="139" t="s">
        <v>121</v>
      </c>
      <c r="C451" s="139" t="s">
        <v>9</v>
      </c>
      <c r="D451" s="139" t="s">
        <v>20</v>
      </c>
    </row>
    <row r="452" spans="1:4" x14ac:dyDescent="0.6">
      <c r="A452" s="139" t="s">
        <v>2</v>
      </c>
      <c r="B452" s="139" t="s">
        <v>121</v>
      </c>
      <c r="C452" s="139" t="s">
        <v>9</v>
      </c>
      <c r="D452" s="139" t="s">
        <v>19</v>
      </c>
    </row>
    <row r="453" spans="1:4" x14ac:dyDescent="0.6">
      <c r="A453" s="139" t="s">
        <v>2</v>
      </c>
      <c r="B453" s="139" t="s">
        <v>121</v>
      </c>
      <c r="C453" s="139" t="s">
        <v>9</v>
      </c>
      <c r="D453" s="139" t="s">
        <v>18</v>
      </c>
    </row>
    <row r="454" spans="1:4" x14ac:dyDescent="0.6">
      <c r="A454" s="139" t="s">
        <v>2</v>
      </c>
      <c r="B454" s="139" t="s">
        <v>121</v>
      </c>
      <c r="C454" s="139" t="s">
        <v>9</v>
      </c>
      <c r="D454" s="139" t="s">
        <v>17</v>
      </c>
    </row>
    <row r="455" spans="1:4" x14ac:dyDescent="0.6">
      <c r="A455" s="139" t="s">
        <v>2</v>
      </c>
      <c r="B455" s="139" t="s">
        <v>121</v>
      </c>
      <c r="C455" s="139" t="s">
        <v>9</v>
      </c>
      <c r="D455" s="139" t="s">
        <v>16</v>
      </c>
    </row>
    <row r="456" spans="1:4" x14ac:dyDescent="0.6">
      <c r="A456" s="139" t="s">
        <v>2</v>
      </c>
      <c r="B456" s="139" t="s">
        <v>121</v>
      </c>
      <c r="C456" s="139" t="s">
        <v>9</v>
      </c>
      <c r="D456" s="139" t="s">
        <v>15</v>
      </c>
    </row>
    <row r="457" spans="1:4" x14ac:dyDescent="0.6">
      <c r="A457" s="139" t="s">
        <v>2</v>
      </c>
      <c r="B457" s="139" t="s">
        <v>121</v>
      </c>
      <c r="C457" s="139" t="s">
        <v>8</v>
      </c>
      <c r="D457" s="139" t="s">
        <v>21</v>
      </c>
    </row>
    <row r="458" spans="1:4" x14ac:dyDescent="0.6">
      <c r="A458" s="139" t="s">
        <v>2</v>
      </c>
      <c r="B458" s="139" t="s">
        <v>121</v>
      </c>
      <c r="C458" s="139" t="s">
        <v>8</v>
      </c>
      <c r="D458" s="139" t="s">
        <v>20</v>
      </c>
    </row>
    <row r="459" spans="1:4" x14ac:dyDescent="0.6">
      <c r="A459" s="139" t="s">
        <v>2</v>
      </c>
      <c r="B459" s="139" t="s">
        <v>121</v>
      </c>
      <c r="C459" s="139" t="s">
        <v>8</v>
      </c>
      <c r="D459" s="139" t="s">
        <v>19</v>
      </c>
    </row>
    <row r="460" spans="1:4" x14ac:dyDescent="0.6">
      <c r="A460" s="139" t="s">
        <v>2</v>
      </c>
      <c r="B460" s="139" t="s">
        <v>121</v>
      </c>
      <c r="C460" s="139" t="s">
        <v>8</v>
      </c>
      <c r="D460" s="139" t="s">
        <v>18</v>
      </c>
    </row>
    <row r="461" spans="1:4" x14ac:dyDescent="0.6">
      <c r="A461" s="139" t="s">
        <v>2</v>
      </c>
      <c r="B461" s="139" t="s">
        <v>121</v>
      </c>
      <c r="C461" s="139" t="s">
        <v>8</v>
      </c>
      <c r="D461" s="139" t="s">
        <v>17</v>
      </c>
    </row>
    <row r="462" spans="1:4" x14ac:dyDescent="0.6">
      <c r="A462" s="139" t="s">
        <v>2</v>
      </c>
      <c r="B462" s="139" t="s">
        <v>121</v>
      </c>
      <c r="C462" s="139" t="s">
        <v>8</v>
      </c>
      <c r="D462" s="139" t="s">
        <v>16</v>
      </c>
    </row>
    <row r="463" spans="1:4" x14ac:dyDescent="0.6">
      <c r="A463" s="139" t="s">
        <v>2</v>
      </c>
      <c r="B463" s="139" t="s">
        <v>121</v>
      </c>
      <c r="C463" s="139" t="s">
        <v>8</v>
      </c>
      <c r="D463" s="139" t="s">
        <v>15</v>
      </c>
    </row>
    <row r="464" spans="1:4" x14ac:dyDescent="0.6">
      <c r="A464" s="139" t="s">
        <v>2</v>
      </c>
      <c r="B464" s="139" t="s">
        <v>121</v>
      </c>
      <c r="C464" s="139" t="s">
        <v>7</v>
      </c>
      <c r="D464" s="139" t="s">
        <v>21</v>
      </c>
    </row>
    <row r="465" spans="1:5" x14ac:dyDescent="0.6">
      <c r="A465" s="139" t="s">
        <v>2</v>
      </c>
      <c r="B465" s="139" t="s">
        <v>121</v>
      </c>
      <c r="C465" s="139" t="s">
        <v>7</v>
      </c>
      <c r="D465" s="139" t="s">
        <v>20</v>
      </c>
    </row>
    <row r="466" spans="1:5" x14ac:dyDescent="0.6">
      <c r="A466" s="139" t="s">
        <v>2</v>
      </c>
      <c r="B466" s="139" t="s">
        <v>121</v>
      </c>
      <c r="C466" s="139" t="s">
        <v>7</v>
      </c>
      <c r="D466" s="139" t="s">
        <v>19</v>
      </c>
    </row>
    <row r="467" spans="1:5" x14ac:dyDescent="0.6">
      <c r="A467" s="139" t="s">
        <v>2</v>
      </c>
      <c r="B467" s="139" t="s">
        <v>121</v>
      </c>
      <c r="C467" s="139" t="s">
        <v>7</v>
      </c>
      <c r="D467" s="139" t="s">
        <v>18</v>
      </c>
    </row>
    <row r="468" spans="1:5" x14ac:dyDescent="0.6">
      <c r="A468" s="139" t="s">
        <v>2</v>
      </c>
      <c r="B468" s="139" t="s">
        <v>121</v>
      </c>
      <c r="C468" s="139" t="s">
        <v>7</v>
      </c>
      <c r="D468" s="139" t="s">
        <v>17</v>
      </c>
      <c r="E468" s="139">
        <v>7321</v>
      </c>
    </row>
    <row r="469" spans="1:5" x14ac:dyDescent="0.6">
      <c r="A469" s="139" t="s">
        <v>2</v>
      </c>
      <c r="B469" s="139" t="s">
        <v>121</v>
      </c>
      <c r="C469" s="139" t="s">
        <v>7</v>
      </c>
      <c r="D469" s="139" t="s">
        <v>16</v>
      </c>
    </row>
    <row r="470" spans="1:5" x14ac:dyDescent="0.6">
      <c r="A470" s="139" t="s">
        <v>2</v>
      </c>
      <c r="B470" s="139" t="s">
        <v>121</v>
      </c>
      <c r="C470" s="139" t="s">
        <v>7</v>
      </c>
      <c r="D470" s="139" t="s">
        <v>15</v>
      </c>
    </row>
    <row r="471" spans="1:5" x14ac:dyDescent="0.6">
      <c r="A471" s="139" t="s">
        <v>2</v>
      </c>
      <c r="B471" s="139" t="s">
        <v>121</v>
      </c>
      <c r="C471" s="139" t="s">
        <v>6</v>
      </c>
      <c r="D471" s="139" t="s">
        <v>21</v>
      </c>
    </row>
    <row r="472" spans="1:5" x14ac:dyDescent="0.6">
      <c r="A472" s="139" t="s">
        <v>2</v>
      </c>
      <c r="B472" s="139" t="s">
        <v>121</v>
      </c>
      <c r="C472" s="139" t="s">
        <v>6</v>
      </c>
      <c r="D472" s="139" t="s">
        <v>20</v>
      </c>
    </row>
    <row r="473" spans="1:5" x14ac:dyDescent="0.6">
      <c r="A473" s="139" t="s">
        <v>2</v>
      </c>
      <c r="B473" s="139" t="s">
        <v>121</v>
      </c>
      <c r="C473" s="139" t="s">
        <v>6</v>
      </c>
      <c r="D473" s="139" t="s">
        <v>19</v>
      </c>
    </row>
    <row r="474" spans="1:5" x14ac:dyDescent="0.6">
      <c r="A474" s="139" t="s">
        <v>2</v>
      </c>
      <c r="B474" s="139" t="s">
        <v>121</v>
      </c>
      <c r="C474" s="139" t="s">
        <v>6</v>
      </c>
      <c r="D474" s="139" t="s">
        <v>18</v>
      </c>
    </row>
    <row r="475" spans="1:5" x14ac:dyDescent="0.6">
      <c r="A475" s="139" t="s">
        <v>2</v>
      </c>
      <c r="B475" s="139" t="s">
        <v>121</v>
      </c>
      <c r="C475" s="139" t="s">
        <v>6</v>
      </c>
      <c r="D475" s="139" t="s">
        <v>17</v>
      </c>
    </row>
    <row r="476" spans="1:5" x14ac:dyDescent="0.6">
      <c r="A476" s="139" t="s">
        <v>2</v>
      </c>
      <c r="B476" s="139" t="s">
        <v>121</v>
      </c>
      <c r="C476" s="139" t="s">
        <v>6</v>
      </c>
      <c r="D476" s="139" t="s">
        <v>16</v>
      </c>
    </row>
    <row r="477" spans="1:5" x14ac:dyDescent="0.6">
      <c r="A477" s="139" t="s">
        <v>2</v>
      </c>
      <c r="B477" s="139" t="s">
        <v>121</v>
      </c>
      <c r="C477" s="139" t="s">
        <v>6</v>
      </c>
      <c r="D477" s="139" t="s">
        <v>15</v>
      </c>
    </row>
    <row r="478" spans="1:5" x14ac:dyDescent="0.6">
      <c r="A478" s="139" t="s">
        <v>2</v>
      </c>
      <c r="B478" s="139" t="s">
        <v>121</v>
      </c>
      <c r="C478" s="139" t="s">
        <v>5</v>
      </c>
      <c r="D478" s="139" t="s">
        <v>21</v>
      </c>
    </row>
    <row r="479" spans="1:5" x14ac:dyDescent="0.6">
      <c r="A479" s="139" t="s">
        <v>2</v>
      </c>
      <c r="B479" s="139" t="s">
        <v>121</v>
      </c>
      <c r="C479" s="139" t="s">
        <v>5</v>
      </c>
      <c r="D479" s="139" t="s">
        <v>20</v>
      </c>
    </row>
    <row r="480" spans="1:5" x14ac:dyDescent="0.6">
      <c r="A480" s="139" t="s">
        <v>2</v>
      </c>
      <c r="B480" s="139" t="s">
        <v>121</v>
      </c>
      <c r="C480" s="139" t="s">
        <v>5</v>
      </c>
      <c r="D480" s="139" t="s">
        <v>19</v>
      </c>
    </row>
    <row r="481" spans="1:5" x14ac:dyDescent="0.6">
      <c r="A481" s="139" t="s">
        <v>2</v>
      </c>
      <c r="B481" s="139" t="s">
        <v>121</v>
      </c>
      <c r="C481" s="139" t="s">
        <v>5</v>
      </c>
      <c r="D481" s="139" t="s">
        <v>18</v>
      </c>
    </row>
    <row r="482" spans="1:5" x14ac:dyDescent="0.6">
      <c r="A482" s="139" t="s">
        <v>2</v>
      </c>
      <c r="B482" s="139" t="s">
        <v>121</v>
      </c>
      <c r="C482" s="139" t="s">
        <v>5</v>
      </c>
      <c r="D482" s="139" t="s">
        <v>17</v>
      </c>
    </row>
    <row r="483" spans="1:5" x14ac:dyDescent="0.6">
      <c r="A483" s="139" t="s">
        <v>2</v>
      </c>
      <c r="B483" s="139" t="s">
        <v>121</v>
      </c>
      <c r="C483" s="139" t="s">
        <v>5</v>
      </c>
      <c r="D483" s="139" t="s">
        <v>16</v>
      </c>
      <c r="E483" s="139">
        <v>77521</v>
      </c>
    </row>
    <row r="484" spans="1:5" x14ac:dyDescent="0.6">
      <c r="A484" s="139" t="s">
        <v>2</v>
      </c>
      <c r="B484" s="139" t="s">
        <v>121</v>
      </c>
      <c r="C484" s="139" t="s">
        <v>5</v>
      </c>
      <c r="D484" s="139" t="s">
        <v>15</v>
      </c>
      <c r="E484" s="139">
        <v>15715</v>
      </c>
    </row>
    <row r="485" spans="1:5" x14ac:dyDescent="0.6">
      <c r="A485" s="139" t="s">
        <v>2</v>
      </c>
      <c r="B485" s="139" t="s">
        <v>121</v>
      </c>
      <c r="C485" s="139" t="s">
        <v>14</v>
      </c>
      <c r="D485" s="139" t="s">
        <v>21</v>
      </c>
      <c r="E485" s="139">
        <v>10000</v>
      </c>
    </row>
    <row r="486" spans="1:5" x14ac:dyDescent="0.6">
      <c r="A486" s="139" t="s">
        <v>2</v>
      </c>
      <c r="B486" s="139" t="s">
        <v>121</v>
      </c>
      <c r="C486" s="139" t="s">
        <v>14</v>
      </c>
      <c r="D486" s="139" t="s">
        <v>20</v>
      </c>
      <c r="E486" s="139">
        <v>0</v>
      </c>
    </row>
    <row r="487" spans="1:5" x14ac:dyDescent="0.6">
      <c r="A487" s="139" t="s">
        <v>2</v>
      </c>
      <c r="B487" s="139" t="s">
        <v>121</v>
      </c>
      <c r="C487" s="139" t="s">
        <v>14</v>
      </c>
      <c r="D487" s="139" t="s">
        <v>19</v>
      </c>
    </row>
    <row r="488" spans="1:5" x14ac:dyDescent="0.6">
      <c r="A488" s="139" t="s">
        <v>2</v>
      </c>
      <c r="B488" s="139" t="s">
        <v>121</v>
      </c>
      <c r="C488" s="139" t="s">
        <v>14</v>
      </c>
      <c r="D488" s="139" t="s">
        <v>18</v>
      </c>
    </row>
    <row r="489" spans="1:5" x14ac:dyDescent="0.6">
      <c r="A489" s="139" t="s">
        <v>2</v>
      </c>
      <c r="B489" s="139" t="s">
        <v>121</v>
      </c>
      <c r="C489" s="139" t="s">
        <v>14</v>
      </c>
      <c r="D489" s="139" t="s">
        <v>17</v>
      </c>
      <c r="E489" s="139">
        <v>0</v>
      </c>
    </row>
    <row r="490" spans="1:5" x14ac:dyDescent="0.6">
      <c r="A490" s="139" t="s">
        <v>2</v>
      </c>
      <c r="B490" s="139" t="s">
        <v>121</v>
      </c>
      <c r="C490" s="139" t="s">
        <v>14</v>
      </c>
      <c r="D490" s="139" t="s">
        <v>16</v>
      </c>
      <c r="E490" s="139">
        <v>100000</v>
      </c>
    </row>
    <row r="491" spans="1:5" x14ac:dyDescent="0.6">
      <c r="A491" s="139" t="s">
        <v>2</v>
      </c>
      <c r="B491" s="139" t="s">
        <v>121</v>
      </c>
      <c r="C491" s="139" t="s">
        <v>14</v>
      </c>
      <c r="D491" s="139" t="s">
        <v>15</v>
      </c>
      <c r="E491" s="139">
        <v>80000</v>
      </c>
    </row>
    <row r="492" spans="1:5" x14ac:dyDescent="0.6">
      <c r="A492" s="139" t="s">
        <v>2</v>
      </c>
      <c r="B492" s="139" t="s">
        <v>121</v>
      </c>
      <c r="C492" s="139" t="s">
        <v>13</v>
      </c>
      <c r="D492" s="139" t="s">
        <v>21</v>
      </c>
    </row>
    <row r="493" spans="1:5" x14ac:dyDescent="0.6">
      <c r="A493" s="139" t="s">
        <v>2</v>
      </c>
      <c r="B493" s="139" t="s">
        <v>121</v>
      </c>
      <c r="C493" s="139" t="s">
        <v>13</v>
      </c>
      <c r="D493" s="139" t="s">
        <v>20</v>
      </c>
    </row>
    <row r="494" spans="1:5" x14ac:dyDescent="0.6">
      <c r="A494" s="139" t="s">
        <v>2</v>
      </c>
      <c r="B494" s="139" t="s">
        <v>121</v>
      </c>
      <c r="C494" s="139" t="s">
        <v>13</v>
      </c>
      <c r="D494" s="139" t="s">
        <v>19</v>
      </c>
    </row>
    <row r="495" spans="1:5" x14ac:dyDescent="0.6">
      <c r="A495" s="139" t="s">
        <v>2</v>
      </c>
      <c r="B495" s="139" t="s">
        <v>121</v>
      </c>
      <c r="C495" s="139" t="s">
        <v>13</v>
      </c>
      <c r="D495" s="139" t="s">
        <v>18</v>
      </c>
    </row>
    <row r="496" spans="1:5" x14ac:dyDescent="0.6">
      <c r="A496" s="139" t="s">
        <v>2</v>
      </c>
      <c r="B496" s="139" t="s">
        <v>121</v>
      </c>
      <c r="C496" s="139" t="s">
        <v>13</v>
      </c>
      <c r="D496" s="139" t="s">
        <v>17</v>
      </c>
    </row>
    <row r="497" spans="1:5" x14ac:dyDescent="0.6">
      <c r="A497" s="139" t="s">
        <v>2</v>
      </c>
      <c r="B497" s="139" t="s">
        <v>121</v>
      </c>
      <c r="C497" s="139" t="s">
        <v>13</v>
      </c>
      <c r="D497" s="139" t="s">
        <v>16</v>
      </c>
      <c r="E497" s="139">
        <v>129161</v>
      </c>
    </row>
    <row r="498" spans="1:5" x14ac:dyDescent="0.6">
      <c r="A498" s="139" t="s">
        <v>2</v>
      </c>
      <c r="B498" s="139" t="s">
        <v>121</v>
      </c>
      <c r="C498" s="139" t="s">
        <v>13</v>
      </c>
      <c r="D498" s="139" t="s">
        <v>15</v>
      </c>
      <c r="E498" s="139">
        <v>400000</v>
      </c>
    </row>
    <row r="499" spans="1:5" x14ac:dyDescent="0.6">
      <c r="A499" s="139" t="s">
        <v>2</v>
      </c>
      <c r="B499" s="139" t="s">
        <v>116</v>
      </c>
      <c r="C499" s="139" t="s">
        <v>11</v>
      </c>
    </row>
    <row r="500" spans="1:5" x14ac:dyDescent="0.6">
      <c r="A500" s="139" t="s">
        <v>2</v>
      </c>
      <c r="B500" s="139" t="s">
        <v>116</v>
      </c>
      <c r="C500" s="139" t="s">
        <v>11</v>
      </c>
      <c r="D500" s="139" t="s">
        <v>20</v>
      </c>
    </row>
    <row r="501" spans="1:5" x14ac:dyDescent="0.6">
      <c r="A501" s="139" t="s">
        <v>2</v>
      </c>
      <c r="B501" s="139" t="s">
        <v>116</v>
      </c>
      <c r="C501" s="139" t="s">
        <v>11</v>
      </c>
      <c r="D501" s="139" t="s">
        <v>19</v>
      </c>
    </row>
    <row r="502" spans="1:5" x14ac:dyDescent="0.6">
      <c r="A502" s="139" t="s">
        <v>2</v>
      </c>
      <c r="B502" s="139" t="s">
        <v>116</v>
      </c>
      <c r="C502" s="139" t="s">
        <v>11</v>
      </c>
      <c r="D502" s="139" t="s">
        <v>18</v>
      </c>
    </row>
    <row r="503" spans="1:5" x14ac:dyDescent="0.6">
      <c r="A503" s="139" t="s">
        <v>2</v>
      </c>
      <c r="B503" s="139" t="s">
        <v>116</v>
      </c>
      <c r="C503" s="139" t="s">
        <v>11</v>
      </c>
      <c r="D503" s="139" t="s">
        <v>17</v>
      </c>
    </row>
    <row r="504" spans="1:5" x14ac:dyDescent="0.6">
      <c r="A504" s="139" t="s">
        <v>2</v>
      </c>
      <c r="B504" s="139" t="s">
        <v>116</v>
      </c>
      <c r="C504" s="139" t="s">
        <v>11</v>
      </c>
      <c r="D504" s="139" t="s">
        <v>16</v>
      </c>
    </row>
    <row r="505" spans="1:5" x14ac:dyDescent="0.6">
      <c r="A505" s="139" t="s">
        <v>2</v>
      </c>
      <c r="B505" s="139" t="s">
        <v>116</v>
      </c>
      <c r="C505" s="139" t="s">
        <v>11</v>
      </c>
      <c r="D505" s="139" t="s">
        <v>15</v>
      </c>
    </row>
    <row r="506" spans="1:5" x14ac:dyDescent="0.6">
      <c r="A506" s="139" t="s">
        <v>2</v>
      </c>
      <c r="B506" s="139" t="s">
        <v>116</v>
      </c>
      <c r="C506" s="139" t="s">
        <v>10</v>
      </c>
      <c r="D506" s="139" t="s">
        <v>21</v>
      </c>
    </row>
    <row r="507" spans="1:5" x14ac:dyDescent="0.6">
      <c r="A507" s="139" t="s">
        <v>2</v>
      </c>
      <c r="B507" s="139" t="s">
        <v>116</v>
      </c>
      <c r="C507" s="139" t="s">
        <v>10</v>
      </c>
      <c r="D507" s="139" t="s">
        <v>20</v>
      </c>
    </row>
    <row r="508" spans="1:5" x14ac:dyDescent="0.6">
      <c r="A508" s="139" t="s">
        <v>2</v>
      </c>
      <c r="B508" s="139" t="s">
        <v>116</v>
      </c>
      <c r="C508" s="139" t="s">
        <v>10</v>
      </c>
      <c r="D508" s="139" t="s">
        <v>19</v>
      </c>
      <c r="E508" s="139">
        <v>6049</v>
      </c>
    </row>
    <row r="509" spans="1:5" x14ac:dyDescent="0.6">
      <c r="A509" s="139" t="s">
        <v>2</v>
      </c>
      <c r="B509" s="139" t="s">
        <v>116</v>
      </c>
      <c r="C509" s="139" t="s">
        <v>10</v>
      </c>
      <c r="D509" s="139" t="s">
        <v>18</v>
      </c>
    </row>
    <row r="510" spans="1:5" x14ac:dyDescent="0.6">
      <c r="A510" s="139" t="s">
        <v>2</v>
      </c>
      <c r="B510" s="139" t="s">
        <v>116</v>
      </c>
      <c r="C510" s="139" t="s">
        <v>10</v>
      </c>
      <c r="D510" s="139" t="s">
        <v>17</v>
      </c>
    </row>
    <row r="511" spans="1:5" x14ac:dyDescent="0.6">
      <c r="A511" s="139" t="s">
        <v>2</v>
      </c>
      <c r="B511" s="139" t="s">
        <v>116</v>
      </c>
      <c r="C511" s="139" t="s">
        <v>10</v>
      </c>
      <c r="D511" s="139" t="s">
        <v>16</v>
      </c>
      <c r="E511" s="139">
        <v>601300</v>
      </c>
    </row>
    <row r="512" spans="1:5" x14ac:dyDescent="0.6">
      <c r="A512" s="139" t="s">
        <v>2</v>
      </c>
      <c r="B512" s="139" t="s">
        <v>116</v>
      </c>
      <c r="C512" s="139" t="s">
        <v>10</v>
      </c>
      <c r="D512" s="139" t="s">
        <v>15</v>
      </c>
    </row>
    <row r="513" spans="1:4" x14ac:dyDescent="0.6">
      <c r="A513" s="139" t="s">
        <v>2</v>
      </c>
      <c r="B513" s="139" t="s">
        <v>116</v>
      </c>
      <c r="C513" s="139" t="s">
        <v>9</v>
      </c>
      <c r="D513" s="139" t="s">
        <v>21</v>
      </c>
    </row>
    <row r="514" spans="1:4" x14ac:dyDescent="0.6">
      <c r="A514" s="139" t="s">
        <v>2</v>
      </c>
      <c r="B514" s="139" t="s">
        <v>116</v>
      </c>
      <c r="C514" s="139" t="s">
        <v>9</v>
      </c>
      <c r="D514" s="139" t="s">
        <v>20</v>
      </c>
    </row>
    <row r="515" spans="1:4" x14ac:dyDescent="0.6">
      <c r="A515" s="139" t="s">
        <v>2</v>
      </c>
      <c r="B515" s="139" t="s">
        <v>116</v>
      </c>
      <c r="C515" s="139" t="s">
        <v>9</v>
      </c>
      <c r="D515" s="139" t="s">
        <v>19</v>
      </c>
    </row>
    <row r="516" spans="1:4" x14ac:dyDescent="0.6">
      <c r="A516" s="139" t="s">
        <v>2</v>
      </c>
      <c r="B516" s="139" t="s">
        <v>116</v>
      </c>
      <c r="C516" s="139" t="s">
        <v>9</v>
      </c>
      <c r="D516" s="139" t="s">
        <v>18</v>
      </c>
    </row>
    <row r="517" spans="1:4" x14ac:dyDescent="0.6">
      <c r="A517" s="139" t="s">
        <v>2</v>
      </c>
      <c r="B517" s="139" t="s">
        <v>116</v>
      </c>
      <c r="C517" s="139" t="s">
        <v>9</v>
      </c>
      <c r="D517" s="139" t="s">
        <v>17</v>
      </c>
    </row>
    <row r="518" spans="1:4" x14ac:dyDescent="0.6">
      <c r="A518" s="139" t="s">
        <v>2</v>
      </c>
      <c r="B518" s="139" t="s">
        <v>116</v>
      </c>
      <c r="C518" s="139" t="s">
        <v>9</v>
      </c>
      <c r="D518" s="139" t="s">
        <v>16</v>
      </c>
    </row>
    <row r="519" spans="1:4" x14ac:dyDescent="0.6">
      <c r="A519" s="139" t="s">
        <v>2</v>
      </c>
      <c r="B519" s="139" t="s">
        <v>116</v>
      </c>
      <c r="C519" s="139" t="s">
        <v>9</v>
      </c>
      <c r="D519" s="139" t="s">
        <v>15</v>
      </c>
    </row>
    <row r="520" spans="1:4" x14ac:dyDescent="0.6">
      <c r="A520" s="139" t="s">
        <v>2</v>
      </c>
      <c r="B520" s="139" t="s">
        <v>116</v>
      </c>
      <c r="C520" s="139" t="s">
        <v>8</v>
      </c>
      <c r="D520" s="139" t="s">
        <v>21</v>
      </c>
    </row>
    <row r="521" spans="1:4" x14ac:dyDescent="0.6">
      <c r="A521" s="139" t="s">
        <v>2</v>
      </c>
      <c r="B521" s="139" t="s">
        <v>116</v>
      </c>
      <c r="C521" s="139" t="s">
        <v>8</v>
      </c>
      <c r="D521" s="139" t="s">
        <v>20</v>
      </c>
    </row>
    <row r="522" spans="1:4" x14ac:dyDescent="0.6">
      <c r="A522" s="139" t="s">
        <v>2</v>
      </c>
      <c r="B522" s="139" t="s">
        <v>116</v>
      </c>
      <c r="C522" s="139" t="s">
        <v>8</v>
      </c>
      <c r="D522" s="139" t="s">
        <v>19</v>
      </c>
    </row>
    <row r="523" spans="1:4" x14ac:dyDescent="0.6">
      <c r="A523" s="139" t="s">
        <v>2</v>
      </c>
      <c r="B523" s="139" t="s">
        <v>116</v>
      </c>
      <c r="C523" s="139" t="s">
        <v>8</v>
      </c>
      <c r="D523" s="139" t="s">
        <v>18</v>
      </c>
    </row>
    <row r="524" spans="1:4" x14ac:dyDescent="0.6">
      <c r="A524" s="139" t="s">
        <v>2</v>
      </c>
      <c r="B524" s="139" t="s">
        <v>116</v>
      </c>
      <c r="C524" s="139" t="s">
        <v>8</v>
      </c>
      <c r="D524" s="139" t="s">
        <v>17</v>
      </c>
    </row>
    <row r="525" spans="1:4" x14ac:dyDescent="0.6">
      <c r="A525" s="139" t="s">
        <v>2</v>
      </c>
      <c r="B525" s="139" t="s">
        <v>116</v>
      </c>
      <c r="C525" s="139" t="s">
        <v>8</v>
      </c>
      <c r="D525" s="139" t="s">
        <v>16</v>
      </c>
    </row>
    <row r="526" spans="1:4" x14ac:dyDescent="0.6">
      <c r="A526" s="139" t="s">
        <v>2</v>
      </c>
      <c r="B526" s="139" t="s">
        <v>116</v>
      </c>
      <c r="C526" s="139" t="s">
        <v>8</v>
      </c>
      <c r="D526" s="139" t="s">
        <v>15</v>
      </c>
    </row>
    <row r="527" spans="1:4" x14ac:dyDescent="0.6">
      <c r="A527" s="139" t="s">
        <v>2</v>
      </c>
      <c r="B527" s="139" t="s">
        <v>116</v>
      </c>
      <c r="C527" s="139" t="s">
        <v>7</v>
      </c>
      <c r="D527" s="139" t="s">
        <v>21</v>
      </c>
    </row>
    <row r="528" spans="1:4" x14ac:dyDescent="0.6">
      <c r="A528" s="139" t="s">
        <v>2</v>
      </c>
      <c r="B528" s="139" t="s">
        <v>116</v>
      </c>
      <c r="C528" s="139" t="s">
        <v>7</v>
      </c>
      <c r="D528" s="139" t="s">
        <v>20</v>
      </c>
    </row>
    <row r="529" spans="1:5" x14ac:dyDescent="0.6">
      <c r="A529" s="139" t="s">
        <v>2</v>
      </c>
      <c r="B529" s="139" t="s">
        <v>116</v>
      </c>
      <c r="C529" s="139" t="s">
        <v>7</v>
      </c>
      <c r="D529" s="139" t="s">
        <v>19</v>
      </c>
    </row>
    <row r="530" spans="1:5" x14ac:dyDescent="0.6">
      <c r="A530" s="139" t="s">
        <v>2</v>
      </c>
      <c r="B530" s="139" t="s">
        <v>116</v>
      </c>
      <c r="C530" s="139" t="s">
        <v>7</v>
      </c>
      <c r="D530" s="139" t="s">
        <v>18</v>
      </c>
    </row>
    <row r="531" spans="1:5" x14ac:dyDescent="0.6">
      <c r="A531" s="139" t="s">
        <v>2</v>
      </c>
      <c r="B531" s="139" t="s">
        <v>116</v>
      </c>
      <c r="C531" s="139" t="s">
        <v>7</v>
      </c>
      <c r="D531" s="139" t="s">
        <v>17</v>
      </c>
    </row>
    <row r="532" spans="1:5" x14ac:dyDescent="0.6">
      <c r="A532" s="139" t="s">
        <v>2</v>
      </c>
      <c r="B532" s="139" t="s">
        <v>116</v>
      </c>
      <c r="C532" s="139" t="s">
        <v>7</v>
      </c>
      <c r="D532" s="139" t="s">
        <v>16</v>
      </c>
    </row>
    <row r="533" spans="1:5" x14ac:dyDescent="0.6">
      <c r="A533" s="139" t="s">
        <v>2</v>
      </c>
      <c r="B533" s="139" t="s">
        <v>116</v>
      </c>
      <c r="C533" s="139" t="s">
        <v>7</v>
      </c>
      <c r="D533" s="139" t="s">
        <v>15</v>
      </c>
      <c r="E533" s="139">
        <v>166909</v>
      </c>
    </row>
    <row r="534" spans="1:5" x14ac:dyDescent="0.6">
      <c r="A534" s="139" t="s">
        <v>2</v>
      </c>
      <c r="B534" s="139" t="s">
        <v>116</v>
      </c>
      <c r="C534" s="139" t="s">
        <v>6</v>
      </c>
      <c r="D534" s="139" t="s">
        <v>21</v>
      </c>
    </row>
    <row r="535" spans="1:5" x14ac:dyDescent="0.6">
      <c r="A535" s="139" t="s">
        <v>2</v>
      </c>
      <c r="B535" s="139" t="s">
        <v>116</v>
      </c>
      <c r="C535" s="139" t="s">
        <v>6</v>
      </c>
      <c r="D535" s="139" t="s">
        <v>20</v>
      </c>
    </row>
    <row r="536" spans="1:5" x14ac:dyDescent="0.6">
      <c r="A536" s="139" t="s">
        <v>2</v>
      </c>
      <c r="B536" s="139" t="s">
        <v>116</v>
      </c>
      <c r="C536" s="139" t="s">
        <v>6</v>
      </c>
      <c r="D536" s="139" t="s">
        <v>19</v>
      </c>
    </row>
    <row r="537" spans="1:5" x14ac:dyDescent="0.6">
      <c r="A537" s="139" t="s">
        <v>2</v>
      </c>
      <c r="B537" s="139" t="s">
        <v>116</v>
      </c>
      <c r="C537" s="139" t="s">
        <v>6</v>
      </c>
      <c r="D537" s="139" t="s">
        <v>18</v>
      </c>
    </row>
    <row r="538" spans="1:5" x14ac:dyDescent="0.6">
      <c r="A538" s="139" t="s">
        <v>2</v>
      </c>
      <c r="B538" s="139" t="s">
        <v>116</v>
      </c>
      <c r="C538" s="139" t="s">
        <v>6</v>
      </c>
      <c r="D538" s="139" t="s">
        <v>17</v>
      </c>
    </row>
    <row r="539" spans="1:5" x14ac:dyDescent="0.6">
      <c r="A539" s="139" t="s">
        <v>2</v>
      </c>
      <c r="B539" s="139" t="s">
        <v>116</v>
      </c>
      <c r="C539" s="139" t="s">
        <v>6</v>
      </c>
      <c r="D539" s="139" t="s">
        <v>16</v>
      </c>
    </row>
    <row r="540" spans="1:5" x14ac:dyDescent="0.6">
      <c r="A540" s="139" t="s">
        <v>2</v>
      </c>
      <c r="B540" s="139" t="s">
        <v>116</v>
      </c>
      <c r="C540" s="139" t="s">
        <v>6</v>
      </c>
      <c r="D540" s="139" t="s">
        <v>15</v>
      </c>
    </row>
    <row r="541" spans="1:5" x14ac:dyDescent="0.6">
      <c r="A541" s="139" t="s">
        <v>2</v>
      </c>
      <c r="B541" s="139" t="s">
        <v>116</v>
      </c>
      <c r="C541" s="139" t="s">
        <v>5</v>
      </c>
      <c r="D541" s="139" t="s">
        <v>21</v>
      </c>
    </row>
    <row r="542" spans="1:5" x14ac:dyDescent="0.6">
      <c r="A542" s="139" t="s">
        <v>2</v>
      </c>
      <c r="B542" s="139" t="s">
        <v>116</v>
      </c>
      <c r="C542" s="139" t="s">
        <v>5</v>
      </c>
      <c r="D542" s="139" t="s">
        <v>20</v>
      </c>
    </row>
    <row r="543" spans="1:5" x14ac:dyDescent="0.6">
      <c r="A543" s="139" t="s">
        <v>2</v>
      </c>
      <c r="B543" s="139" t="s">
        <v>116</v>
      </c>
      <c r="C543" s="139" t="s">
        <v>5</v>
      </c>
      <c r="D543" s="139" t="s">
        <v>19</v>
      </c>
    </row>
    <row r="544" spans="1:5" x14ac:dyDescent="0.6">
      <c r="A544" s="139" t="s">
        <v>2</v>
      </c>
      <c r="B544" s="139" t="s">
        <v>116</v>
      </c>
      <c r="C544" s="139" t="s">
        <v>5</v>
      </c>
      <c r="D544" s="139" t="s">
        <v>18</v>
      </c>
    </row>
    <row r="545" spans="1:5" x14ac:dyDescent="0.6">
      <c r="A545" s="139" t="s">
        <v>2</v>
      </c>
      <c r="B545" s="139" t="s">
        <v>116</v>
      </c>
      <c r="C545" s="139" t="s">
        <v>5</v>
      </c>
      <c r="D545" s="139" t="s">
        <v>17</v>
      </c>
    </row>
    <row r="546" spans="1:5" x14ac:dyDescent="0.6">
      <c r="A546" s="139" t="s">
        <v>2</v>
      </c>
      <c r="B546" s="139" t="s">
        <v>116</v>
      </c>
      <c r="C546" s="139" t="s">
        <v>5</v>
      </c>
      <c r="D546" s="139" t="s">
        <v>16</v>
      </c>
    </row>
    <row r="547" spans="1:5" x14ac:dyDescent="0.6">
      <c r="A547" s="139" t="s">
        <v>2</v>
      </c>
      <c r="B547" s="139" t="s">
        <v>116</v>
      </c>
      <c r="C547" s="139" t="s">
        <v>5</v>
      </c>
      <c r="D547" s="139" t="s">
        <v>15</v>
      </c>
    </row>
    <row r="548" spans="1:5" x14ac:dyDescent="0.6">
      <c r="A548" s="139" t="s">
        <v>2</v>
      </c>
      <c r="B548" s="139" t="s">
        <v>116</v>
      </c>
      <c r="C548" s="139" t="s">
        <v>14</v>
      </c>
      <c r="D548" s="139" t="s">
        <v>21</v>
      </c>
      <c r="E548" s="139">
        <v>5000</v>
      </c>
    </row>
    <row r="549" spans="1:5" x14ac:dyDescent="0.6">
      <c r="A549" s="139" t="s">
        <v>2</v>
      </c>
      <c r="B549" s="139" t="s">
        <v>116</v>
      </c>
      <c r="C549" s="139" t="s">
        <v>14</v>
      </c>
      <c r="D549" s="139" t="s">
        <v>20</v>
      </c>
      <c r="E549" s="139">
        <v>95000</v>
      </c>
    </row>
    <row r="550" spans="1:5" x14ac:dyDescent="0.6">
      <c r="A550" s="139" t="s">
        <v>2</v>
      </c>
      <c r="B550" s="139" t="s">
        <v>116</v>
      </c>
      <c r="C550" s="139" t="s">
        <v>14</v>
      </c>
      <c r="D550" s="139" t="s">
        <v>19</v>
      </c>
      <c r="E550" s="139">
        <v>10000</v>
      </c>
    </row>
    <row r="551" spans="1:5" x14ac:dyDescent="0.6">
      <c r="A551" s="139" t="s">
        <v>2</v>
      </c>
      <c r="B551" s="139" t="s">
        <v>116</v>
      </c>
      <c r="C551" s="139" t="s">
        <v>14</v>
      </c>
      <c r="D551" s="139" t="s">
        <v>18</v>
      </c>
    </row>
    <row r="552" spans="1:5" x14ac:dyDescent="0.6">
      <c r="A552" s="139" t="s">
        <v>2</v>
      </c>
      <c r="B552" s="139" t="s">
        <v>116</v>
      </c>
      <c r="C552" s="139" t="s">
        <v>14</v>
      </c>
      <c r="D552" s="139" t="s">
        <v>17</v>
      </c>
      <c r="E552" s="139" t="s">
        <v>118</v>
      </c>
    </row>
    <row r="553" spans="1:5" x14ac:dyDescent="0.6">
      <c r="A553" s="139" t="s">
        <v>2</v>
      </c>
      <c r="B553" s="139" t="s">
        <v>116</v>
      </c>
      <c r="C553" s="139" t="s">
        <v>14</v>
      </c>
      <c r="D553" s="139" t="s">
        <v>16</v>
      </c>
      <c r="E553" s="139">
        <v>70000</v>
      </c>
    </row>
    <row r="554" spans="1:5" x14ac:dyDescent="0.6">
      <c r="A554" s="139" t="s">
        <v>2</v>
      </c>
      <c r="B554" s="139" t="s">
        <v>116</v>
      </c>
      <c r="C554" s="139" t="s">
        <v>14</v>
      </c>
      <c r="D554" s="139" t="s">
        <v>15</v>
      </c>
      <c r="E554" s="139">
        <v>70000</v>
      </c>
    </row>
    <row r="555" spans="1:5" x14ac:dyDescent="0.6">
      <c r="A555" s="139" t="s">
        <v>2</v>
      </c>
      <c r="B555" s="139" t="s">
        <v>116</v>
      </c>
      <c r="C555" s="139" t="s">
        <v>13</v>
      </c>
      <c r="D555" s="139" t="s">
        <v>21</v>
      </c>
    </row>
    <row r="556" spans="1:5" x14ac:dyDescent="0.6">
      <c r="A556" s="139" t="s">
        <v>2</v>
      </c>
      <c r="B556" s="139" t="s">
        <v>116</v>
      </c>
      <c r="C556" s="139" t="s">
        <v>13</v>
      </c>
      <c r="D556" s="139" t="s">
        <v>20</v>
      </c>
    </row>
    <row r="557" spans="1:5" x14ac:dyDescent="0.6">
      <c r="A557" s="139" t="s">
        <v>2</v>
      </c>
      <c r="B557" s="139" t="s">
        <v>116</v>
      </c>
      <c r="C557" s="139" t="s">
        <v>13</v>
      </c>
      <c r="D557" s="139" t="s">
        <v>19</v>
      </c>
    </row>
    <row r="558" spans="1:5" x14ac:dyDescent="0.6">
      <c r="A558" s="139" t="s">
        <v>2</v>
      </c>
      <c r="B558" s="139" t="s">
        <v>116</v>
      </c>
      <c r="C558" s="139" t="s">
        <v>13</v>
      </c>
      <c r="D558" s="139" t="s">
        <v>18</v>
      </c>
    </row>
    <row r="559" spans="1:5" x14ac:dyDescent="0.6">
      <c r="A559" s="139" t="s">
        <v>2</v>
      </c>
      <c r="B559" s="139" t="s">
        <v>116</v>
      </c>
      <c r="C559" s="139" t="s">
        <v>13</v>
      </c>
      <c r="D559" s="139" t="s">
        <v>17</v>
      </c>
    </row>
    <row r="560" spans="1:5" x14ac:dyDescent="0.6">
      <c r="A560" s="139" t="s">
        <v>2</v>
      </c>
      <c r="B560" s="139" t="s">
        <v>116</v>
      </c>
      <c r="C560" s="139" t="s">
        <v>13</v>
      </c>
      <c r="D560" s="139" t="s">
        <v>16</v>
      </c>
    </row>
    <row r="561" spans="1:4" x14ac:dyDescent="0.6">
      <c r="A561" s="139" t="s">
        <v>2</v>
      </c>
      <c r="B561" s="139" t="s">
        <v>116</v>
      </c>
      <c r="C561" s="139" t="s">
        <v>13</v>
      </c>
      <c r="D561" s="139" t="s"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KD197"/>
  <sheetViews>
    <sheetView tabSelected="1" topLeftCell="C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</v>
      </c>
      <c r="D11" s="181" t="s">
        <v>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8" t="s">
        <v>3</v>
      </c>
      <c r="C13" s="29"/>
      <c r="D13" s="30"/>
      <c r="E13" s="31"/>
      <c r="F13" s="32"/>
      <c r="G13" s="31"/>
      <c r="H13" s="31"/>
      <c r="I13" s="31"/>
      <c r="J13" s="31"/>
      <c r="K13" s="31"/>
      <c r="L13" s="32"/>
      <c r="M13" s="31"/>
      <c r="N13" s="32"/>
      <c r="O13" s="32"/>
      <c r="P13" s="32"/>
      <c r="Q13" s="32"/>
      <c r="R13" s="32"/>
      <c r="S13" s="31"/>
      <c r="T13" s="135"/>
      <c r="U13" s="31"/>
      <c r="V13" s="32"/>
      <c r="W13" s="31"/>
      <c r="X13" s="32"/>
      <c r="Y13" s="31"/>
      <c r="Z13" s="32"/>
      <c r="AA13" s="31"/>
      <c r="AB13" s="32"/>
      <c r="AC13" s="31"/>
      <c r="AD13" s="31"/>
    </row>
    <row r="14" spans="1:37" ht="11" customHeight="1" x14ac:dyDescent="0.65">
      <c r="B14" s="33"/>
      <c r="C14" s="34"/>
      <c r="D14" s="35"/>
      <c r="E14" s="35"/>
      <c r="F14" s="36"/>
      <c r="G14" s="35"/>
      <c r="H14" s="35"/>
      <c r="I14" s="35"/>
      <c r="J14" s="35"/>
      <c r="K14" s="35"/>
      <c r="L14" s="36"/>
      <c r="M14" s="35"/>
      <c r="N14" s="36"/>
      <c r="O14" s="36"/>
      <c r="P14" s="36"/>
      <c r="Q14" s="36"/>
      <c r="R14" s="36"/>
      <c r="S14" s="35"/>
      <c r="T14" s="36"/>
      <c r="U14" s="35"/>
      <c r="V14" s="36"/>
      <c r="W14" s="35"/>
      <c r="X14" s="36"/>
      <c r="Y14" s="35"/>
      <c r="Z14" s="36"/>
      <c r="AA14" s="35"/>
      <c r="AB14" s="37"/>
      <c r="AC14" s="38"/>
    </row>
    <row r="15" spans="1:37" ht="39" customHeight="1" x14ac:dyDescent="0.6">
      <c r="A15" s="10"/>
      <c r="B15" s="39"/>
      <c r="C15" s="155"/>
      <c r="D15" s="155"/>
      <c r="F15" s="156" t="s">
        <v>4</v>
      </c>
      <c r="G15" s="157"/>
      <c r="H15" s="158"/>
      <c r="I15" s="136"/>
      <c r="J15" s="159" t="s">
        <v>5</v>
      </c>
      <c r="K15" s="160"/>
      <c r="L15" s="161"/>
      <c r="M15" s="136"/>
      <c r="N15" s="159" t="s">
        <v>6</v>
      </c>
      <c r="O15" s="160"/>
      <c r="P15" s="161"/>
      <c r="Q15" s="136"/>
      <c r="R15" s="152" t="s">
        <v>7</v>
      </c>
      <c r="S15" s="136"/>
      <c r="T15" s="152" t="s">
        <v>8</v>
      </c>
      <c r="U15" s="136"/>
      <c r="V15" s="152" t="s">
        <v>9</v>
      </c>
      <c r="W15" s="136"/>
      <c r="X15" s="152" t="s">
        <v>10</v>
      </c>
      <c r="Y15" s="136"/>
      <c r="Z15" s="152" t="s">
        <v>11</v>
      </c>
      <c r="AA15" s="136"/>
      <c r="AB15" s="152" t="s">
        <v>12</v>
      </c>
      <c r="AC15" s="40"/>
    </row>
    <row r="16" spans="1:37" ht="5" customHeight="1" x14ac:dyDescent="0.6">
      <c r="A16" s="10"/>
      <c r="B16" s="39"/>
      <c r="C16" s="155"/>
      <c r="D16" s="155"/>
      <c r="F16" s="41"/>
      <c r="J16" s="162"/>
      <c r="K16" s="163"/>
      <c r="L16" s="164"/>
      <c r="N16" s="162"/>
      <c r="O16" s="163"/>
      <c r="P16" s="164"/>
      <c r="R16" s="153"/>
      <c r="T16" s="153"/>
      <c r="V16" s="153"/>
      <c r="X16" s="153"/>
      <c r="Z16" s="153"/>
      <c r="AB16" s="153"/>
      <c r="AC16" s="40"/>
    </row>
    <row r="17" spans="1:37" s="42" customFormat="1" ht="29" customHeight="1" thickBot="1" x14ac:dyDescent="0.75">
      <c r="B17" s="43"/>
      <c r="C17" s="155"/>
      <c r="D17" s="155"/>
      <c r="E17" s="136"/>
      <c r="F17" s="44" t="s">
        <v>13</v>
      </c>
      <c r="G17" s="136"/>
      <c r="H17" s="44" t="s">
        <v>14</v>
      </c>
      <c r="J17" s="165"/>
      <c r="K17" s="166"/>
      <c r="L17" s="167"/>
      <c r="N17" s="165"/>
      <c r="O17" s="166"/>
      <c r="P17" s="167"/>
      <c r="R17" s="154"/>
      <c r="T17" s="154"/>
      <c r="V17" s="154"/>
      <c r="X17" s="154"/>
      <c r="Z17" s="154"/>
      <c r="AB17" s="154"/>
      <c r="AC17" s="45"/>
      <c r="AD17" s="136"/>
    </row>
    <row r="18" spans="1:37" s="16" customFormat="1" ht="5" customHeight="1" x14ac:dyDescent="0.65">
      <c r="A18" s="9"/>
      <c r="B18" s="46"/>
      <c r="C18" s="47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4" customFormat="1" ht="17" customHeight="1" x14ac:dyDescent="0.6">
      <c r="A19" s="19"/>
      <c r="B19" s="48"/>
      <c r="C19" s="138" t="s">
        <v>15</v>
      </c>
      <c r="D19" s="49"/>
      <c r="E19" s="21"/>
      <c r="F19" s="126">
        <f>SUM(COM!F21,TAM!F21,MCOE!F21,Novato!F21,'San Rafael'!F21,Sheet6!F21,Sheet7!F21,Sheet8!F21,Sheet9!F21,Sheet10!F21,Sheet11!F21,Sheet12!F21,Sheet13!F21,Sheet14!F21,Sheet15!F21,Sheet16!F21,Sheet17!F21,Sheet18!F21,Sheet19!F21,Sheet20!F21)</f>
        <v>456777</v>
      </c>
      <c r="G19" s="50"/>
      <c r="H19" s="126">
        <f>SUM(COM!H21,TAM!H21,MCOE!H21,Novato!H21,'San Rafael'!H21,Sheet6!H21,Sheet7!H21,Sheet8!H21,Sheet9!H21,Sheet10!H21,Sheet11!H21,Sheet12!H21,Sheet13!H21,Sheet14!H21,Sheet15!H21,Sheet16!H21,Sheet17!H21,Sheet18!H21,Sheet19!H21,Sheet20!H21)</f>
        <v>220000</v>
      </c>
      <c r="I19" s="50"/>
      <c r="J19" s="176">
        <f>SUM(COM!J21,TAM!J21,MCOE!J21,Novato!J21,'San Rafael'!J21,Sheet6!J21,Sheet7!J21,Sheet8!J21,Sheet9!J21,Sheet10!J21,Sheet11!J21,Sheet12!J21,Sheet13!J21,Sheet14!J21,Sheet15!J21,Sheet16!J21,Sheet17!J21,Sheet18!J21,Sheet19!J21,Sheet20!J21)</f>
        <v>15715</v>
      </c>
      <c r="K19" s="177"/>
      <c r="L19" s="178"/>
      <c r="M19" s="50"/>
      <c r="N19" s="176">
        <f>SUM(COM!N21,TAM!N21,MCOE!N21,Novato!N21,'San Rafael'!N21,Sheet6!N21,Sheet7!N21,Sheet8!N21,Sheet9!N21,Sheet10!N21,Sheet11!N21,Sheet12!N21,Sheet13!N21,Sheet14!N21,Sheet15!N21,Sheet16!N21,Sheet17!N21,Sheet18!N21,Sheet19!N21,Sheet20!N21)</f>
        <v>0</v>
      </c>
      <c r="O19" s="177"/>
      <c r="P19" s="178"/>
      <c r="Q19" s="50"/>
      <c r="R19" s="126">
        <f>SUM(COM!R21,TAM!R21,MCOE!R21,Novato!R21,'San Rafael'!R21,Sheet6!R21,Sheet7!R21,Sheet8!R21,Sheet9!R21,Sheet10!R21,Sheet11!R21,Sheet12!R21,Sheet13!R21,Sheet14!R21,Sheet15!R21,Sheet16!R21,Sheet17!R21,Sheet18!R21,Sheet19!R21,Sheet20!R21)</f>
        <v>166909</v>
      </c>
      <c r="S19" s="50"/>
      <c r="T19" s="126">
        <f>SUM(COM!T21,TAM!T21,MCOE!T21,Novato!T21,'San Rafael'!T21,Sheet6!T21,Sheet7!T21,Sheet8!T21,Sheet9!T21,Sheet10!T21,Sheet11!T21,Sheet12!T21,Sheet13!T21,Sheet14!T21,Sheet15!T21,Sheet16!T21,Sheet17!T21,Sheet18!T21,Sheet19!T21,Sheet20!T21)</f>
        <v>0</v>
      </c>
      <c r="U19" s="50"/>
      <c r="V19" s="126">
        <f>SUM(COM!V21,TAM!V21,MCOE!V21,Novato!V21,'San Rafael'!V21,Sheet6!V21,Sheet7!V21,Sheet8!V21,Sheet9!V21,Sheet10!V21,Sheet11!V21,Sheet12!V21,Sheet13!V21,Sheet14!V21,Sheet15!V21,Sheet16!V21,Sheet17!V21,Sheet18!V21,Sheet19!V21,Sheet20!V21)</f>
        <v>0</v>
      </c>
      <c r="W19" s="50"/>
      <c r="X19" s="126">
        <f>SUM(COM!X21,TAM!X21,MCOE!X21,Novato!X21,'San Rafael'!X21,Sheet6!X21,Sheet7!X21,Sheet8!X21,Sheet9!X21,Sheet10!X21,Sheet11!X21,Sheet12!X21,Sheet13!X21,Sheet14!X21,Sheet15!X21,Sheet16!X21,Sheet17!X21,Sheet18!X21,Sheet19!X21,Sheet20!X21)</f>
        <v>0</v>
      </c>
      <c r="Y19" s="50"/>
      <c r="Z19" s="126">
        <f>SUM(COM!Z21,TAM!Z21,MCOE!Z21,Novato!Z21,'San Rafael'!Z21,Sheet6!Z21,Sheet7!Z21,Sheet8!Z21,Sheet9!Z21,Sheet10!Z21,Sheet11!Z21,Sheet12!Z21,Sheet13!Z21,Sheet14!Z21,Sheet15!Z21,Sheet16!Z21,Sheet17!Z21,Sheet18!Z21,Sheet19!Z21,Sheet20!Z21)</f>
        <v>0</v>
      </c>
      <c r="AA19" s="50"/>
      <c r="AB19" s="127">
        <f>SUM(F19:Z19)</f>
        <v>859401</v>
      </c>
      <c r="AC19" s="52"/>
      <c r="AD19" s="53"/>
    </row>
    <row r="20" spans="1:37" ht="5" customHeight="1" x14ac:dyDescent="0.65">
      <c r="A20" s="13"/>
      <c r="B20" s="46"/>
      <c r="C20" s="13"/>
      <c r="D20" s="14"/>
      <c r="E20" s="14"/>
      <c r="F20" s="55"/>
      <c r="G20" s="56"/>
      <c r="H20" s="55"/>
      <c r="I20" s="57"/>
      <c r="J20" s="57"/>
      <c r="K20" s="56"/>
      <c r="L20" s="56"/>
      <c r="M20" s="57"/>
      <c r="N20" s="57"/>
      <c r="O20" s="56"/>
      <c r="P20" s="56"/>
      <c r="Q20" s="56"/>
      <c r="R20" s="55"/>
      <c r="S20" s="58"/>
      <c r="T20" s="55"/>
      <c r="U20" s="58"/>
      <c r="V20" s="55"/>
      <c r="W20" s="58"/>
      <c r="X20" s="55"/>
      <c r="Y20" s="58"/>
      <c r="Z20" s="55"/>
      <c r="AA20" s="58"/>
      <c r="AB20" s="11"/>
      <c r="AC20" s="40"/>
      <c r="AF20" s="10"/>
      <c r="AH20" s="10"/>
      <c r="AI20" s="10"/>
      <c r="AJ20" s="10"/>
      <c r="AK20" s="10"/>
    </row>
    <row r="21" spans="1:37" s="54" customFormat="1" ht="17" customHeight="1" x14ac:dyDescent="0.6">
      <c r="A21" s="19"/>
      <c r="B21" s="48"/>
      <c r="C21" s="138" t="s">
        <v>16</v>
      </c>
      <c r="D21" s="49"/>
      <c r="E21" s="21"/>
      <c r="F21" s="126">
        <f>SUM(COM!F23,TAM!F23,MCOE!F23,Novato!F23,'San Rafael'!F23,Sheet6!F23,Sheet7!F23,Sheet8!F23,Sheet9!F23,Sheet10!F23,Sheet11!F23,Sheet12!F23,Sheet13!F23,Sheet14!F23,Sheet15!F23,Sheet16!F23,Sheet17!F23,Sheet18!F23,Sheet19!F23,Sheet20!F23)</f>
        <v>167528</v>
      </c>
      <c r="G21" s="50"/>
      <c r="H21" s="126">
        <f>SUM(COM!H23,TAM!H23,MCOE!H23,Novato!H23,'San Rafael'!H23,Sheet6!H23,Sheet7!H23,Sheet8!H23,Sheet9!H23,Sheet10!H23,Sheet11!H23,Sheet12!H23,Sheet13!H23,Sheet14!H23,Sheet15!H23,Sheet16!H23,Sheet17!H23,Sheet18!H23,Sheet19!H23,Sheet20!H23)</f>
        <v>225000</v>
      </c>
      <c r="I21" s="50"/>
      <c r="J21" s="176">
        <f>SUM(COM!J23,TAM!J23,MCOE!J23,Novato!J23,'San Rafael'!J23,Sheet6!J23,Sheet7!J23,Sheet8!J23,Sheet9!J23,Sheet10!J23,Sheet11!J23,Sheet12!J23,Sheet13!J23,Sheet14!J23,Sheet15!J23,Sheet16!J23,Sheet17!J23,Sheet18!J23,Sheet19!J23,Sheet20!J23)</f>
        <v>77521</v>
      </c>
      <c r="K21" s="177"/>
      <c r="L21" s="178"/>
      <c r="M21" s="50"/>
      <c r="N21" s="176">
        <f>SUM(COM!N23,TAM!N23,MCOE!N23,Novato!N23,'San Rafael'!N23,Sheet6!N23,Sheet7!N23,Sheet8!N23,Sheet9!N23,Sheet10!N23,Sheet11!N23,Sheet12!N23,Sheet13!N23,Sheet14!N23,Sheet15!N23,Sheet16!N23,Sheet17!N23,Sheet18!N23,Sheet19!N23,Sheet20!N23)</f>
        <v>0</v>
      </c>
      <c r="O21" s="177"/>
      <c r="P21" s="178"/>
      <c r="Q21" s="50"/>
      <c r="R21" s="126">
        <f>SUM(COM!R23,TAM!R23,MCOE!R23,Novato!R23,'San Rafael'!R23,Sheet6!R23,Sheet7!R23,Sheet8!R23,Sheet9!R23,Sheet10!R23,Sheet11!R23,Sheet12!R23,Sheet13!R23,Sheet14!R23,Sheet15!R23,Sheet16!R23,Sheet17!R23,Sheet18!R23,Sheet19!R23,Sheet20!R23)</f>
        <v>0</v>
      </c>
      <c r="S21" s="50"/>
      <c r="T21" s="126">
        <f>SUM(COM!T23,TAM!T23,MCOE!T23,Novato!T23,'San Rafael'!T23,Sheet6!T23,Sheet7!T23,Sheet8!T23,Sheet9!T23,Sheet10!T23,Sheet11!T23,Sheet12!T23,Sheet13!T23,Sheet14!T23,Sheet15!T23,Sheet16!T23,Sheet17!T23,Sheet18!T23,Sheet19!T23,Sheet20!T23)</f>
        <v>0</v>
      </c>
      <c r="U21" s="50"/>
      <c r="V21" s="126">
        <f>SUM(COM!V23,TAM!V23,MCOE!V23,Novato!V23,'San Rafael'!V23,Sheet6!V23,Sheet7!V23,Sheet8!V23,Sheet9!V23,Sheet10!V23,Sheet11!V23,Sheet12!V23,Sheet13!V23,Sheet14!V23,Sheet15!V23,Sheet16!V23,Sheet17!V23,Sheet18!V23,Sheet19!V23,Sheet20!V23)</f>
        <v>0</v>
      </c>
      <c r="W21" s="50"/>
      <c r="X21" s="126">
        <f>SUM(COM!X23,TAM!X23,MCOE!X23,Novato!X23,'San Rafael'!X23,Sheet6!X23,Sheet7!X23,Sheet8!X23,Sheet9!X23,Sheet10!X23,Sheet11!X23,Sheet12!X23,Sheet13!X23,Sheet14!X23,Sheet15!X23,Sheet16!X23,Sheet17!X23,Sheet18!X23,Sheet19!X23,Sheet20!X23)</f>
        <v>601300</v>
      </c>
      <c r="Y21" s="50"/>
      <c r="Z21" s="126">
        <f>SUM(COM!Z23,TAM!Z23,MCOE!Z23,Novato!Z23,'San Rafael'!Z23,Sheet6!Z23,Sheet7!Z23,Sheet8!Z23,Sheet9!Z23,Sheet10!Z23,Sheet11!Z23,Sheet12!Z23,Sheet13!Z23,Sheet14!Z23,Sheet15!Z23,Sheet16!Z23,Sheet17!Z23,Sheet18!Z23,Sheet19!Z23,Sheet20!Z23)</f>
        <v>0</v>
      </c>
      <c r="AA21" s="50"/>
      <c r="AB21" s="127">
        <f>SUM(F21:Z21)</f>
        <v>1071349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55"/>
      <c r="G22" s="56"/>
      <c r="H22" s="55"/>
      <c r="I22" s="57"/>
      <c r="J22" s="57"/>
      <c r="K22" s="56"/>
      <c r="L22" s="56"/>
      <c r="M22" s="57"/>
      <c r="N22" s="57"/>
      <c r="O22" s="56"/>
      <c r="P22" s="56"/>
      <c r="Q22" s="56"/>
      <c r="R22" s="55"/>
      <c r="S22" s="58"/>
      <c r="T22" s="55"/>
      <c r="U22" s="58"/>
      <c r="V22" s="55"/>
      <c r="W22" s="58"/>
      <c r="X22" s="55"/>
      <c r="Y22" s="58"/>
      <c r="Z22" s="55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17</v>
      </c>
      <c r="D23" s="49"/>
      <c r="E23" s="21"/>
      <c r="F23" s="126">
        <f>SUM(COM!F25,TAM!F25,MCOE!F25,Novato!F25,'San Rafael'!F25,Sheet6!F25,Sheet7!F25,Sheet8!F25,Sheet9!F25,Sheet10!F25,Sheet11!F25,Sheet12!F25,Sheet13!F25,Sheet14!F25,Sheet15!F25,Sheet16!F25,Sheet17!F25,Sheet18!F25,Sheet19!F25,Sheet20!F25)</f>
        <v>0</v>
      </c>
      <c r="G23" s="50"/>
      <c r="H23" s="126">
        <f>SUM(COM!H25,TAM!H25,MCOE!H25,Novato!H25,'San Rafael'!H25,Sheet6!H25,Sheet7!H25,Sheet8!H25,Sheet9!H25,Sheet10!H25,Sheet11!H25,Sheet12!H25,Sheet13!H25,Sheet14!H25,Sheet15!H25,Sheet16!H25,Sheet17!H25,Sheet18!H25,Sheet19!H25,Sheet20!H25)</f>
        <v>30000</v>
      </c>
      <c r="I23" s="50"/>
      <c r="J23" s="176">
        <f>SUM(COM!J25,TAM!J25,MCOE!J25,Novato!J25,'San Rafael'!J25,Sheet6!J25,Sheet7!J25,Sheet8!J25,Sheet9!J25,Sheet10!J25,Sheet11!J25,Sheet12!J25,Sheet13!J25,Sheet14!J25,Sheet15!J25,Sheet16!J25,Sheet17!J25,Sheet18!J25,Sheet19!J25,Sheet20!J25)</f>
        <v>0</v>
      </c>
      <c r="K23" s="177"/>
      <c r="L23" s="178"/>
      <c r="M23" s="50"/>
      <c r="N23" s="176">
        <f>SUM(COM!N25,TAM!N25,MCOE!N25,Novato!N25,'San Rafael'!N25,Sheet6!N25,Sheet7!N25,Sheet8!N25,Sheet9!N25,Sheet10!N25,Sheet11!N25,Sheet12!N25,Sheet13!N25,Sheet14!N25,Sheet15!N25,Sheet16!N25,Sheet17!N25,Sheet18!N25,Sheet19!N25,Sheet20!N25)</f>
        <v>0</v>
      </c>
      <c r="O23" s="177"/>
      <c r="P23" s="178"/>
      <c r="Q23" s="50"/>
      <c r="R23" s="126">
        <f>SUM(COM!R25,TAM!R25,MCOE!R25,Novato!R25,'San Rafael'!R25,Sheet6!R25,Sheet7!R25,Sheet8!R25,Sheet9!R25,Sheet10!R25,Sheet11!R25,Sheet12!R25,Sheet13!R25,Sheet14!R25,Sheet15!R25,Sheet16!R25,Sheet17!R25,Sheet18!R25,Sheet19!R25,Sheet20!R25)</f>
        <v>14642</v>
      </c>
      <c r="S23" s="50"/>
      <c r="T23" s="126">
        <f>SUM(COM!T25,TAM!T25,MCOE!T25,Novato!T25,'San Rafael'!T25,Sheet6!T25,Sheet7!T25,Sheet8!T25,Sheet9!T25,Sheet10!T25,Sheet11!T25,Sheet12!T25,Sheet13!T25,Sheet14!T25,Sheet15!T25,Sheet16!T25,Sheet17!T25,Sheet18!T25,Sheet19!T25,Sheet20!T25)</f>
        <v>1963</v>
      </c>
      <c r="U23" s="50"/>
      <c r="V23" s="126">
        <f>SUM(COM!V25,TAM!V25,MCOE!V25,Novato!V25,'San Rafael'!V25,Sheet6!V25,Sheet7!V25,Sheet8!V25,Sheet9!V25,Sheet10!V25,Sheet11!V25,Sheet12!V25,Sheet13!V25,Sheet14!V25,Sheet15!V25,Sheet16!V25,Sheet17!V25,Sheet18!V25,Sheet19!V25,Sheet20!V25)</f>
        <v>0</v>
      </c>
      <c r="W23" s="50"/>
      <c r="X23" s="126">
        <f>SUM(COM!X25,TAM!X25,MCOE!X25,Novato!X25,'San Rafael'!X25,Sheet6!X25,Sheet7!X25,Sheet8!X25,Sheet9!X25,Sheet10!X25,Sheet11!X25,Sheet12!X25,Sheet13!X25,Sheet14!X25,Sheet15!X25,Sheet16!X25,Sheet17!X25,Sheet18!X25,Sheet19!X25,Sheet20!X25)</f>
        <v>0</v>
      </c>
      <c r="Y23" s="50"/>
      <c r="Z23" s="126">
        <f>SUM(COM!Z25,TAM!Z25,MCOE!Z25,Novato!Z25,'San Rafael'!Z25,Sheet6!Z25,Sheet7!Z25,Sheet8!Z25,Sheet9!Z25,Sheet10!Z25,Sheet11!Z25,Sheet12!Z25,Sheet13!Z25,Sheet14!Z25,Sheet15!Z25,Sheet16!Z25,Sheet17!Z25,Sheet18!Z25,Sheet19!Z25,Sheet20!Z25)</f>
        <v>0</v>
      </c>
      <c r="AA23" s="50"/>
      <c r="AB23" s="127">
        <f>SUM(F23:Z23)</f>
        <v>46605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55"/>
      <c r="G24" s="56"/>
      <c r="H24" s="55"/>
      <c r="I24" s="57"/>
      <c r="J24" s="57"/>
      <c r="K24" s="56"/>
      <c r="L24" s="56"/>
      <c r="M24" s="57"/>
      <c r="N24" s="57"/>
      <c r="O24" s="56"/>
      <c r="P24" s="56"/>
      <c r="Q24" s="56"/>
      <c r="R24" s="55"/>
      <c r="S24" s="58"/>
      <c r="T24" s="55"/>
      <c r="U24" s="58"/>
      <c r="V24" s="55"/>
      <c r="W24" s="58"/>
      <c r="X24" s="55"/>
      <c r="Y24" s="58"/>
      <c r="Z24" s="55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18</v>
      </c>
      <c r="D25" s="49"/>
      <c r="E25" s="21"/>
      <c r="F25" s="126">
        <f>SUM(COM!F27,TAM!F27,MCOE!F27,Novato!F27,'San Rafael'!F27,Sheet6!F27,Sheet7!F27,Sheet8!F27,Sheet9!F27,Sheet10!F27,Sheet11!F27,Sheet12!F27,Sheet13!F27,Sheet14!F27,Sheet15!F27,Sheet16!F27,Sheet17!F27,Sheet18!F27,Sheet19!F27,Sheet20!F27)</f>
        <v>0</v>
      </c>
      <c r="G25" s="50"/>
      <c r="H25" s="126">
        <f>SUM(COM!H27,TAM!H27,MCOE!H27,Novato!H27,'San Rafael'!H27,Sheet6!H27,Sheet7!H27,Sheet8!H27,Sheet9!H27,Sheet10!H27,Sheet11!H27,Sheet12!H27,Sheet13!H27,Sheet14!H27,Sheet15!H27,Sheet16!H27,Sheet17!H27,Sheet18!H27,Sheet19!H27,Sheet20!H27)</f>
        <v>130000</v>
      </c>
      <c r="I25" s="50"/>
      <c r="J25" s="176">
        <f>SUM(COM!J27,TAM!J27,MCOE!J27,Novato!J27,'San Rafael'!J27,Sheet6!J27,Sheet7!J27,Sheet8!J27,Sheet9!J27,Sheet10!J27,Sheet11!J27,Sheet12!J27,Sheet13!J27,Sheet14!J27,Sheet15!J27,Sheet16!J27,Sheet17!J27,Sheet18!J27,Sheet19!J27,Sheet20!J27)</f>
        <v>0</v>
      </c>
      <c r="K25" s="177"/>
      <c r="L25" s="178"/>
      <c r="M25" s="50"/>
      <c r="N25" s="176">
        <f>SUM(COM!N27,TAM!N27,MCOE!N27,Novato!N27,'San Rafael'!N27,Sheet6!N27,Sheet7!N27,Sheet8!N27,Sheet9!N27,Sheet10!N27,Sheet11!N27,Sheet12!N27,Sheet13!N27,Sheet14!N27,Sheet15!N27,Sheet16!N27,Sheet17!N27,Sheet18!N27,Sheet19!N27,Sheet20!N27)</f>
        <v>0</v>
      </c>
      <c r="O25" s="177"/>
      <c r="P25" s="178"/>
      <c r="Q25" s="50"/>
      <c r="R25" s="126">
        <f>SUM(COM!R27,TAM!R27,MCOE!R27,Novato!R27,'San Rafael'!R27,Sheet6!R27,Sheet7!R27,Sheet8!R27,Sheet9!R27,Sheet10!R27,Sheet11!R27,Sheet12!R27,Sheet13!R27,Sheet14!R27,Sheet15!R27,Sheet16!R27,Sheet17!R27,Sheet18!R27,Sheet19!R27,Sheet20!R27)</f>
        <v>0</v>
      </c>
      <c r="S25" s="50"/>
      <c r="T25" s="126">
        <f>SUM(COM!T27,TAM!T27,MCOE!T27,Novato!T27,'San Rafael'!T27,Sheet6!T27,Sheet7!T27,Sheet8!T27,Sheet9!T27,Sheet10!T27,Sheet11!T27,Sheet12!T27,Sheet13!T27,Sheet14!T27,Sheet15!T27,Sheet16!T27,Sheet17!T27,Sheet18!T27,Sheet19!T27,Sheet20!T27)</f>
        <v>0</v>
      </c>
      <c r="U25" s="50"/>
      <c r="V25" s="126">
        <f>SUM(COM!V27,TAM!V27,MCOE!V27,Novato!V27,'San Rafael'!V27,Sheet6!V27,Sheet7!V27,Sheet8!V27,Sheet9!V27,Sheet10!V27,Sheet11!V27,Sheet12!V27,Sheet13!V27,Sheet14!V27,Sheet15!V27,Sheet16!V27,Sheet17!V27,Sheet18!V27,Sheet19!V27,Sheet20!V27)</f>
        <v>0</v>
      </c>
      <c r="W25" s="50"/>
      <c r="X25" s="126">
        <f>SUM(COM!X27,TAM!X27,MCOE!X27,Novato!X27,'San Rafael'!X27,Sheet6!X27,Sheet7!X27,Sheet8!X27,Sheet9!X27,Sheet10!X27,Sheet11!X27,Sheet12!X27,Sheet13!X27,Sheet14!X27,Sheet15!X27,Sheet16!X27,Sheet17!X27,Sheet18!X27,Sheet19!X27,Sheet20!X27)</f>
        <v>0</v>
      </c>
      <c r="Y25" s="50"/>
      <c r="Z25" s="126">
        <f>SUM(COM!Z27,TAM!Z27,MCOE!Z27,Novato!Z27,'San Rafael'!Z27,Sheet6!Z27,Sheet7!Z27,Sheet8!Z27,Sheet9!Z27,Sheet10!Z27,Sheet11!Z27,Sheet12!Z27,Sheet13!Z27,Sheet14!Z27,Sheet15!Z27,Sheet16!Z27,Sheet17!Z27,Sheet18!Z27,Sheet19!Z27,Sheet20!Z27)</f>
        <v>0</v>
      </c>
      <c r="AA25" s="50"/>
      <c r="AB25" s="127">
        <f>SUM(F25:Z25)</f>
        <v>130000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55"/>
      <c r="G26" s="56"/>
      <c r="H26" s="55"/>
      <c r="I26" s="57"/>
      <c r="J26" s="57"/>
      <c r="K26" s="56"/>
      <c r="L26" s="56"/>
      <c r="M26" s="57"/>
      <c r="N26" s="57"/>
      <c r="O26" s="56"/>
      <c r="P26" s="56"/>
      <c r="Q26" s="56"/>
      <c r="R26" s="55"/>
      <c r="S26" s="58"/>
      <c r="T26" s="55"/>
      <c r="U26" s="58"/>
      <c r="V26" s="55"/>
      <c r="W26" s="58"/>
      <c r="X26" s="55"/>
      <c r="Y26" s="58"/>
      <c r="Z26" s="55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19</v>
      </c>
      <c r="D27" s="49"/>
      <c r="E27" s="21"/>
      <c r="F27" s="126">
        <f>SUM(COM!F29,TAM!F29,MCOE!F29,Novato!F29,'San Rafael'!F29,Sheet6!F29,Sheet7!F29,Sheet8!F29,Sheet9!F29,Sheet10!F29,Sheet11!F29,Sheet12!F29,Sheet13!F29,Sheet14!F29,Sheet15!F29,Sheet16!F29,Sheet17!F29,Sheet18!F29,Sheet19!F29,Sheet20!F29)</f>
        <v>0</v>
      </c>
      <c r="G27" s="50"/>
      <c r="H27" s="126">
        <f>SUM(COM!H29,TAM!H29,MCOE!H29,Novato!H29,'San Rafael'!H29,Sheet6!H29,Sheet7!H29,Sheet8!H29,Sheet9!H29,Sheet10!H29,Sheet11!H29,Sheet12!H29,Sheet13!H29,Sheet14!H29,Sheet15!H29,Sheet16!H29,Sheet17!H29,Sheet18!H29,Sheet19!H29,Sheet20!H29)</f>
        <v>10000</v>
      </c>
      <c r="I27" s="50"/>
      <c r="J27" s="176">
        <f>SUM(COM!J29,TAM!J29,MCOE!J29,Novato!J29,'San Rafael'!J29,Sheet6!J29,Sheet7!J29,Sheet8!J29,Sheet9!J29,Sheet10!J29,Sheet11!J29,Sheet12!J29,Sheet13!J29,Sheet14!J29,Sheet15!J29,Sheet16!J29,Sheet17!J29,Sheet18!J29,Sheet19!J29,Sheet20!J29)</f>
        <v>0</v>
      </c>
      <c r="K27" s="177"/>
      <c r="L27" s="178"/>
      <c r="M27" s="50"/>
      <c r="N27" s="176">
        <f>SUM(COM!N29,TAM!N29,MCOE!N29,Novato!N29,'San Rafael'!N29,Sheet6!N29,Sheet7!N29,Sheet8!N29,Sheet9!N29,Sheet10!N29,Sheet11!N29,Sheet12!N29,Sheet13!N29,Sheet14!N29,Sheet15!N29,Sheet16!N29,Sheet17!N29,Sheet18!N29,Sheet19!N29,Sheet20!N29)</f>
        <v>0</v>
      </c>
      <c r="O27" s="177"/>
      <c r="P27" s="178"/>
      <c r="Q27" s="50"/>
      <c r="R27" s="126">
        <f>SUM(COM!R29,TAM!R29,MCOE!R29,Novato!R29,'San Rafael'!R29,Sheet6!R29,Sheet7!R29,Sheet8!R29,Sheet9!R29,Sheet10!R29,Sheet11!R29,Sheet12!R29,Sheet13!R29,Sheet14!R29,Sheet15!R29,Sheet16!R29,Sheet17!R29,Sheet18!R29,Sheet19!R29,Sheet20!R29)</f>
        <v>0</v>
      </c>
      <c r="S27" s="50"/>
      <c r="T27" s="126">
        <f>SUM(COM!T29,TAM!T29,MCOE!T29,Novato!T29,'San Rafael'!T29,Sheet6!T29,Sheet7!T29,Sheet8!T29,Sheet9!T29,Sheet10!T29,Sheet11!T29,Sheet12!T29,Sheet13!T29,Sheet14!T29,Sheet15!T29,Sheet16!T29,Sheet17!T29,Sheet18!T29,Sheet19!T29,Sheet20!T29)</f>
        <v>0</v>
      </c>
      <c r="U27" s="50"/>
      <c r="V27" s="126">
        <f>SUM(COM!V29,TAM!V29,MCOE!V29,Novato!V29,'San Rafael'!V29,Sheet6!V29,Sheet7!V29,Sheet8!V29,Sheet9!V29,Sheet10!V29,Sheet11!V29,Sheet12!V29,Sheet13!V29,Sheet14!V29,Sheet15!V29,Sheet16!V29,Sheet17!V29,Sheet18!V29,Sheet19!V29,Sheet20!V29)</f>
        <v>0</v>
      </c>
      <c r="W27" s="50"/>
      <c r="X27" s="126">
        <f>SUM(COM!X29,TAM!X29,MCOE!X29,Novato!X29,'San Rafael'!X29,Sheet6!X29,Sheet7!X29,Sheet8!X29,Sheet9!X29,Sheet10!X29,Sheet11!X29,Sheet12!X29,Sheet13!X29,Sheet14!X29,Sheet15!X29,Sheet16!X29,Sheet17!X29,Sheet18!X29,Sheet19!X29,Sheet20!X29)</f>
        <v>6049</v>
      </c>
      <c r="Y27" s="50"/>
      <c r="Z27" s="126">
        <f>SUM(COM!Z29,TAM!Z29,MCOE!Z29,Novato!Z29,'San Rafael'!Z29,Sheet6!Z29,Sheet7!Z29,Sheet8!Z29,Sheet9!Z29,Sheet10!Z29,Sheet11!Z29,Sheet12!Z29,Sheet13!Z29,Sheet14!Z29,Sheet15!Z29,Sheet16!Z29,Sheet17!Z29,Sheet18!Z29,Sheet19!Z29,Sheet20!Z29)</f>
        <v>0</v>
      </c>
      <c r="AA27" s="50"/>
      <c r="AB27" s="127">
        <f>SUM(F27:Z27)</f>
        <v>16049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55"/>
      <c r="G28" s="56"/>
      <c r="H28" s="55"/>
      <c r="I28" s="57"/>
      <c r="J28" s="57"/>
      <c r="K28" s="56"/>
      <c r="L28" s="56"/>
      <c r="M28" s="57"/>
      <c r="N28" s="57"/>
      <c r="O28" s="56"/>
      <c r="P28" s="56"/>
      <c r="Q28" s="56"/>
      <c r="R28" s="55"/>
      <c r="S28" s="58"/>
      <c r="T28" s="55"/>
      <c r="U28" s="58"/>
      <c r="V28" s="55"/>
      <c r="W28" s="58"/>
      <c r="X28" s="55"/>
      <c r="Y28" s="58"/>
      <c r="Z28" s="55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20</v>
      </c>
      <c r="D29" s="49"/>
      <c r="E29" s="21"/>
      <c r="F29" s="126">
        <f>SUM(COM!F31,TAM!F31,MCOE!F31,Novato!F31,'San Rafael'!F31,Sheet6!F31,Sheet7!F31,Sheet8!F31,Sheet9!F31,Sheet10!F31,Sheet11!F31,Sheet12!F31,Sheet13!F31,Sheet14!F31,Sheet15!F31,Sheet16!F31,Sheet17!F31,Sheet18!F31,Sheet19!F31,Sheet20!F31)</f>
        <v>0</v>
      </c>
      <c r="G29" s="50"/>
      <c r="H29" s="126">
        <f>SUM(COM!H31,TAM!H31,MCOE!H31,Novato!H31,'San Rafael'!H31,Sheet6!H31,Sheet7!H31,Sheet8!H31,Sheet9!H31,Sheet10!H31,Sheet11!H31,Sheet12!H31,Sheet13!H31,Sheet14!H31,Sheet15!H31,Sheet16!H31,Sheet17!H31,Sheet18!H31,Sheet19!H31,Sheet20!H31)</f>
        <v>100000</v>
      </c>
      <c r="I29" s="50"/>
      <c r="J29" s="176">
        <f>SUM(COM!J31,TAM!J31,MCOE!J31,Novato!J31,'San Rafael'!J31,Sheet6!J31,Sheet7!J31,Sheet8!J31,Sheet9!J31,Sheet10!J31,Sheet11!J31,Sheet12!J31,Sheet13!J31,Sheet14!J31,Sheet15!J31,Sheet16!J31,Sheet17!J31,Sheet18!J31,Sheet19!J31,Sheet20!J31)</f>
        <v>0</v>
      </c>
      <c r="K29" s="177"/>
      <c r="L29" s="178"/>
      <c r="M29" s="50"/>
      <c r="N29" s="176">
        <f>SUM(COM!N31,TAM!N31,MCOE!N31,Novato!N31,'San Rafael'!N31,Sheet6!N31,Sheet7!N31,Sheet8!N31,Sheet9!N31,Sheet10!N31,Sheet11!N31,Sheet12!N31,Sheet13!N31,Sheet14!N31,Sheet15!N31,Sheet16!N31,Sheet17!N31,Sheet18!N31,Sheet19!N31,Sheet20!N31)</f>
        <v>1963</v>
      </c>
      <c r="O29" s="177"/>
      <c r="P29" s="178"/>
      <c r="Q29" s="50"/>
      <c r="R29" s="126">
        <f>SUM(COM!R31,TAM!R31,MCOE!R31,Novato!R31,'San Rafael'!R31,Sheet6!R31,Sheet7!R31,Sheet8!R31,Sheet9!R31,Sheet10!R31,Sheet11!R31,Sheet12!R31,Sheet13!R31,Sheet14!R31,Sheet15!R31,Sheet16!R31,Sheet17!R31,Sheet18!R31,Sheet19!R31,Sheet20!R31)</f>
        <v>2991</v>
      </c>
      <c r="S29" s="50"/>
      <c r="T29" s="126">
        <f>SUM(COM!T31,TAM!T31,MCOE!T31,Novato!T31,'San Rafael'!T31,Sheet6!T31,Sheet7!T31,Sheet8!T31,Sheet9!T31,Sheet10!T31,Sheet11!T31,Sheet12!T31,Sheet13!T31,Sheet14!T31,Sheet15!T31,Sheet16!T31,Sheet17!T31,Sheet18!T31,Sheet19!T31,Sheet20!T31)</f>
        <v>0</v>
      </c>
      <c r="U29" s="50"/>
      <c r="V29" s="126">
        <f>SUM(COM!V31,TAM!V31,MCOE!V31,Novato!V31,'San Rafael'!V31,Sheet6!V31,Sheet7!V31,Sheet8!V31,Sheet9!V31,Sheet10!V31,Sheet11!V31,Sheet12!V31,Sheet13!V31,Sheet14!V31,Sheet15!V31,Sheet16!V31,Sheet17!V31,Sheet18!V31,Sheet19!V31,Sheet20!V31)</f>
        <v>0</v>
      </c>
      <c r="W29" s="50"/>
      <c r="X29" s="126">
        <f>SUM(COM!X31,TAM!X31,MCOE!X31,Novato!X31,'San Rafael'!X31,Sheet6!X31,Sheet7!X31,Sheet8!X31,Sheet9!X31,Sheet10!X31,Sheet11!X31,Sheet12!X31,Sheet13!X31,Sheet14!X31,Sheet15!X31,Sheet16!X31,Sheet17!X31,Sheet18!X31,Sheet19!X31,Sheet20!X31)</f>
        <v>0</v>
      </c>
      <c r="Y29" s="50"/>
      <c r="Z29" s="126">
        <f>SUM(COM!Z31,TAM!Z31,MCOE!Z31,Novato!Z31,'San Rafael'!Z31,Sheet6!Z31,Sheet7!Z31,Sheet8!Z31,Sheet9!Z31,Sheet10!Z31,Sheet11!Z31,Sheet12!Z31,Sheet13!Z31,Sheet14!Z31,Sheet15!Z31,Sheet16!Z31,Sheet17!Z31,Sheet18!Z31,Sheet19!Z31,Sheet20!Z31)</f>
        <v>0</v>
      </c>
      <c r="AA29" s="50"/>
      <c r="AB29" s="127">
        <f>SUM(F29:Z29)</f>
        <v>104954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55"/>
      <c r="G30" s="56"/>
      <c r="H30" s="55"/>
      <c r="I30" s="57"/>
      <c r="J30" s="57"/>
      <c r="K30" s="56"/>
      <c r="L30" s="56"/>
      <c r="M30" s="57"/>
      <c r="N30" s="57"/>
      <c r="O30" s="56"/>
      <c r="P30" s="56"/>
      <c r="Q30" s="56"/>
      <c r="R30" s="55"/>
      <c r="S30" s="58"/>
      <c r="T30" s="55"/>
      <c r="U30" s="58"/>
      <c r="V30" s="55"/>
      <c r="W30" s="58"/>
      <c r="X30" s="55"/>
      <c r="Y30" s="58"/>
      <c r="Z30" s="55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21</v>
      </c>
      <c r="D31" s="49"/>
      <c r="E31" s="21"/>
      <c r="F31" s="126">
        <f>SUM(COM!F33,TAM!F33,MCOE!F33,Novato!F33,'San Rafael'!F33,Sheet6!F33,Sheet7!F33,Sheet8!F33,Sheet9!F33,Sheet10!F33,Sheet11!F33,Sheet12!F33,Sheet13!F33,Sheet14!F33,Sheet15!F33,Sheet16!F33,Sheet17!F33,Sheet18!F33,Sheet19!F33,Sheet20!F33)</f>
        <v>0</v>
      </c>
      <c r="G31" s="50"/>
      <c r="H31" s="126">
        <f>SUM(COM!H33,TAM!H33,MCOE!H33,Novato!H33,'San Rafael'!H33,Sheet6!H33,Sheet7!H33,Sheet8!H33,Sheet9!H33,Sheet10!H33,Sheet11!H33,Sheet12!H33,Sheet13!H33,Sheet14!H33,Sheet15!H33,Sheet16!H33,Sheet17!H33,Sheet18!H33,Sheet19!H33,Sheet20!H33)</f>
        <v>35000</v>
      </c>
      <c r="I31" s="50"/>
      <c r="J31" s="176">
        <f>SUM(COM!J33,TAM!J33,MCOE!J33,Novato!J33,'San Rafael'!J33,Sheet6!J33,Sheet7!J33,Sheet8!J33,Sheet9!J33,Sheet10!J33,Sheet11!J33,Sheet12!J33,Sheet13!J33,Sheet14!J33,Sheet15!J33,Sheet16!J33,Sheet17!J33,Sheet18!J33,Sheet19!J33,Sheet20!J33)</f>
        <v>0</v>
      </c>
      <c r="K31" s="177"/>
      <c r="L31" s="178"/>
      <c r="M31" s="50"/>
      <c r="N31" s="176">
        <f>SUM(COM!N33,TAM!N33,MCOE!N33,Novato!N33,'San Rafael'!N33,Sheet6!N33,Sheet7!N33,Sheet8!N33,Sheet9!N33,Sheet10!N33,Sheet11!N33,Sheet12!N33,Sheet13!N33,Sheet14!N33,Sheet15!N33,Sheet16!N33,Sheet17!N33,Sheet18!N33,Sheet19!N33,Sheet20!N33)</f>
        <v>0</v>
      </c>
      <c r="O31" s="177"/>
      <c r="P31" s="178"/>
      <c r="Q31" s="50"/>
      <c r="R31" s="126">
        <f>SUM(COM!R33,TAM!R33,MCOE!R33,Novato!R33,'San Rafael'!R33,Sheet6!R33,Sheet7!R33,Sheet8!R33,Sheet9!R33,Sheet10!R33,Sheet11!R33,Sheet12!R33,Sheet13!R33,Sheet14!R33,Sheet15!R33,Sheet16!R33,Sheet17!R33,Sheet18!R33,Sheet19!R33,Sheet20!R33)</f>
        <v>0</v>
      </c>
      <c r="S31" s="50"/>
      <c r="T31" s="126">
        <f>SUM(COM!T33,TAM!T33,MCOE!T33,Novato!T33,'San Rafael'!T33,Sheet6!T33,Sheet7!T33,Sheet8!T33,Sheet9!T33,Sheet10!T33,Sheet11!T33,Sheet12!T33,Sheet13!T33,Sheet14!T33,Sheet15!T33,Sheet16!T33,Sheet17!T33,Sheet18!T33,Sheet19!T33,Sheet20!T33)</f>
        <v>0</v>
      </c>
      <c r="U31" s="50"/>
      <c r="V31" s="126">
        <f>SUM(COM!V33,TAM!V33,MCOE!V33,Novato!V33,'San Rafael'!V33,Sheet6!V33,Sheet7!V33,Sheet8!V33,Sheet9!V33,Sheet10!V33,Sheet11!V33,Sheet12!V33,Sheet13!V33,Sheet14!V33,Sheet15!V33,Sheet16!V33,Sheet17!V33,Sheet18!V33,Sheet19!V33,Sheet20!V33)</f>
        <v>0</v>
      </c>
      <c r="W31" s="50"/>
      <c r="X31" s="126">
        <f>SUM(COM!X33,TAM!X33,MCOE!X33,Novato!X33,'San Rafael'!X33,Sheet6!X33,Sheet7!X33,Sheet8!X33,Sheet9!X33,Sheet10!X33,Sheet11!X33,Sheet12!X33,Sheet13!X33,Sheet14!X33,Sheet15!X33,Sheet16!X33,Sheet17!X33,Sheet18!X33,Sheet19!X33,Sheet20!X33)</f>
        <v>0</v>
      </c>
      <c r="Y31" s="50"/>
      <c r="Z31" s="126">
        <f>SUM(COM!Z33,TAM!Z33,MCOE!Z33,Novato!Z33,'San Rafael'!Z33,Sheet6!Z33,Sheet7!Z33,Sheet8!Z33,Sheet9!Z33,Sheet10!Z33,Sheet11!Z33,Sheet12!Z33,Sheet13!Z33,Sheet14!Z33,Sheet15!Z33,Sheet16!Z33,Sheet17!Z33,Sheet18!Z33,Sheet19!Z33,Sheet20!Z33)</f>
        <v>0</v>
      </c>
      <c r="AA31" s="50"/>
      <c r="AB31" s="127">
        <f>SUM(F31:Z31)</f>
        <v>35000</v>
      </c>
      <c r="AC31" s="52"/>
      <c r="AD31" s="53"/>
    </row>
    <row r="32" spans="1:37" ht="5" customHeight="1" thickBot="1" x14ac:dyDescent="0.8">
      <c r="A32" s="13"/>
      <c r="B32" s="46"/>
      <c r="C32" s="140"/>
      <c r="D32" s="140"/>
      <c r="E32" s="14"/>
      <c r="F32" s="137"/>
      <c r="G32" s="10"/>
      <c r="H32" s="137"/>
      <c r="I32" s="10"/>
      <c r="J32" s="141"/>
      <c r="K32" s="141"/>
      <c r="L32" s="141"/>
      <c r="M32" s="10"/>
      <c r="N32" s="141"/>
      <c r="O32" s="141"/>
      <c r="P32" s="141"/>
      <c r="Q32" s="15"/>
      <c r="R32" s="59"/>
      <c r="T32" s="60"/>
      <c r="V32" s="60"/>
      <c r="X32" s="60"/>
      <c r="Z32" s="60"/>
      <c r="AB32" s="60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42" t="s">
        <v>12</v>
      </c>
      <c r="D33" s="143"/>
      <c r="E33" s="53"/>
      <c r="F33" s="128">
        <f>SUM(F19:F31)</f>
        <v>624305</v>
      </c>
      <c r="G33" s="21"/>
      <c r="H33" s="128">
        <f>SUM(H19:H31)</f>
        <v>750000</v>
      </c>
      <c r="I33" s="53"/>
      <c r="J33" s="168">
        <f>SUM(J19:L31)</f>
        <v>93236</v>
      </c>
      <c r="K33" s="169"/>
      <c r="L33" s="170"/>
      <c r="M33" s="53"/>
      <c r="N33" s="144">
        <f>SUM(N19:P31)</f>
        <v>1963</v>
      </c>
      <c r="O33" s="145"/>
      <c r="P33" s="146"/>
      <c r="Q33" s="53"/>
      <c r="R33" s="128">
        <f>SUM(R19:R31)</f>
        <v>184542</v>
      </c>
      <c r="S33" s="53"/>
      <c r="T33" s="128">
        <f>SUM(T19:T31)</f>
        <v>1963</v>
      </c>
      <c r="U33" s="53"/>
      <c r="V33" s="129">
        <f>SUM(V19:V31)</f>
        <v>0</v>
      </c>
      <c r="W33" s="53"/>
      <c r="X33" s="129">
        <f>SUM(X19:X31)</f>
        <v>607349</v>
      </c>
      <c r="Y33" s="53"/>
      <c r="Z33" s="129">
        <f>SUM(Z19:Z31)</f>
        <v>0</v>
      </c>
      <c r="AA33" s="53"/>
      <c r="AB33" s="129">
        <f>SUM(AB19:AB31)</f>
        <v>2263358</v>
      </c>
      <c r="AC33" s="52"/>
      <c r="AD33" s="53"/>
    </row>
    <row r="34" spans="1:37" ht="11" customHeight="1" x14ac:dyDescent="0.65">
      <c r="B34" s="63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6"/>
      <c r="AC34" s="67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8" t="s">
        <v>22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3"/>
      <c r="C38" s="34"/>
      <c r="D38" s="68"/>
      <c r="E38" s="34"/>
      <c r="F38" s="69"/>
      <c r="G38" s="68"/>
      <c r="H38" s="68"/>
      <c r="I38" s="69"/>
      <c r="J38" s="68"/>
      <c r="K38" s="69"/>
      <c r="L38" s="69"/>
      <c r="M38" s="69"/>
      <c r="N38" s="69"/>
      <c r="O38" s="38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39"/>
      <c r="C39" s="70"/>
      <c r="D39" s="71"/>
      <c r="E39" s="136"/>
      <c r="F39" s="152" t="s">
        <v>23</v>
      </c>
      <c r="G39" s="136"/>
      <c r="H39" s="172" t="s">
        <v>24</v>
      </c>
      <c r="I39" s="173"/>
      <c r="J39" s="174"/>
      <c r="K39" s="136"/>
      <c r="L39" s="172" t="s">
        <v>25</v>
      </c>
      <c r="M39" s="173"/>
      <c r="N39" s="174"/>
      <c r="O39" s="40"/>
      <c r="R39" s="175"/>
      <c r="S39" s="175"/>
      <c r="T39" s="175"/>
      <c r="V39" s="13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39"/>
      <c r="C40" s="10"/>
      <c r="E40" s="72"/>
      <c r="F40" s="153"/>
      <c r="G40" s="72"/>
      <c r="H40" s="73"/>
      <c r="I40" s="73"/>
      <c r="J40" s="73"/>
      <c r="K40" s="73"/>
      <c r="L40" s="73"/>
      <c r="M40" s="73"/>
      <c r="N40" s="73"/>
      <c r="O40" s="52"/>
      <c r="Q40" s="10"/>
      <c r="R40" s="175"/>
      <c r="S40" s="175"/>
      <c r="T40" s="175"/>
      <c r="U40" s="15"/>
      <c r="V40" s="135"/>
    </row>
    <row r="41" spans="1:37" ht="13.75" thickBot="1" x14ac:dyDescent="0.75">
      <c r="A41" s="11"/>
      <c r="B41" s="39"/>
      <c r="C41" s="74"/>
      <c r="D41" s="75"/>
      <c r="E41" s="136"/>
      <c r="F41" s="154"/>
      <c r="G41" s="136"/>
      <c r="H41" s="44" t="s">
        <v>26</v>
      </c>
      <c r="I41" s="136"/>
      <c r="J41" s="44" t="s">
        <v>27</v>
      </c>
      <c r="K41" s="136"/>
      <c r="L41" s="44" t="s">
        <v>26</v>
      </c>
      <c r="M41" s="136"/>
      <c r="N41" s="44" t="s">
        <v>27</v>
      </c>
      <c r="O41" s="40"/>
      <c r="Q41" s="10"/>
      <c r="R41" s="175"/>
      <c r="S41" s="175"/>
      <c r="T41" s="175"/>
      <c r="U41" s="136"/>
      <c r="V41" s="76"/>
    </row>
    <row r="42" spans="1:37" ht="5" customHeight="1" x14ac:dyDescent="0.65">
      <c r="A42" s="13"/>
      <c r="B42" s="46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2"/>
      <c r="Q42" s="10"/>
      <c r="R42" s="11"/>
      <c r="S42" s="15"/>
      <c r="T42" s="15"/>
      <c r="U42" s="77"/>
      <c r="V42" s="135"/>
    </row>
    <row r="43" spans="1:37" s="83" customFormat="1" ht="16" customHeight="1" x14ac:dyDescent="0.6">
      <c r="A43" s="78"/>
      <c r="B43" s="79"/>
      <c r="C43" s="138" t="s">
        <v>28</v>
      </c>
      <c r="D43" s="49"/>
      <c r="E43" s="77"/>
      <c r="F43" s="126">
        <f>SUM(COM!F44,TAM!F44,MCOE!F44,Novato!F44,'San Rafael'!F44,Sheet6!F44,Sheet7!F44,Sheet8!F44,Sheet9!F44,Sheet10!F44,Sheet11!F44,Sheet12!F44,Sheet13!F44,Sheet14!F44,Sheet15!F44,Sheet16!F44,Sheet17!F44,Sheet18!F44,Sheet19!F44,Sheet20!F44)</f>
        <v>624305</v>
      </c>
      <c r="G43" s="50"/>
      <c r="H43" s="126">
        <f>SUM(COM!H44,TAM!H44,MCOE!H44,Novato!H44,'San Rafael'!H44,Sheet6!H44,Sheet7!H44,Sheet8!H44,Sheet9!H44,Sheet10!H44,Sheet11!H44,Sheet12!H44,Sheet13!H44,Sheet14!H44,Sheet15!H44,Sheet16!H44,Sheet17!H44,Sheet18!H44,Sheet19!H44,Sheet20!H44)</f>
        <v>0</v>
      </c>
      <c r="I43" s="80"/>
      <c r="J43" s="81">
        <f>IFERROR(H43/F43,"")</f>
        <v>0</v>
      </c>
      <c r="K43" s="80"/>
      <c r="L43" s="126">
        <f>SUM(COM!L44,TAM!L44,MCOE!L44,Novato!L44,'San Rafael'!L44,Sheet6!L44,Sheet7!L44,Sheet8!L44,Sheet9!L44,Sheet10!L44,Sheet11!L44,Sheet12!L44,Sheet13!L44,Sheet14!L44,Sheet15!L44,Sheet16!L44,Sheet17!L44,Sheet18!L44,Sheet19!L44,Sheet20!L44)</f>
        <v>0</v>
      </c>
      <c r="M43" s="82"/>
      <c r="N43" s="81">
        <f>IFERROR(L43/F43,"")</f>
        <v>0</v>
      </c>
      <c r="O43" s="40"/>
      <c r="P43" s="77"/>
      <c r="R43" s="84"/>
      <c r="S43" s="80"/>
      <c r="T43" s="85"/>
      <c r="U43" s="77"/>
      <c r="V43" s="86"/>
      <c r="W43" s="77"/>
      <c r="Y43" s="77"/>
      <c r="AA43" s="77"/>
      <c r="AC43" s="77"/>
      <c r="AD43" s="77"/>
      <c r="AF43" s="77"/>
      <c r="AH43" s="77"/>
      <c r="AI43" s="87"/>
      <c r="AJ43" s="77"/>
      <c r="AK43" s="77"/>
    </row>
    <row r="44" spans="1:37" s="96" customFormat="1" ht="6" customHeight="1" x14ac:dyDescent="0.6">
      <c r="A44" s="88"/>
      <c r="B44" s="89"/>
      <c r="C44" s="90"/>
      <c r="D44" s="91"/>
      <c r="E44" s="72"/>
      <c r="F44" s="73"/>
      <c r="G44" s="92"/>
      <c r="H44" s="73"/>
      <c r="I44" s="93"/>
      <c r="J44" s="94"/>
      <c r="K44" s="93"/>
      <c r="L44" s="73"/>
      <c r="M44" s="73"/>
      <c r="N44" s="73"/>
      <c r="O44" s="52"/>
      <c r="P44" s="95"/>
      <c r="R44" s="93"/>
      <c r="S44" s="93"/>
      <c r="T44" s="93"/>
      <c r="U44" s="93"/>
      <c r="V44" s="97"/>
      <c r="W44" s="95"/>
      <c r="Y44" s="95"/>
      <c r="AA44" s="95"/>
      <c r="AC44" s="95"/>
      <c r="AD44" s="95"/>
      <c r="AF44" s="95"/>
      <c r="AH44" s="95"/>
      <c r="AI44" s="98"/>
      <c r="AJ44" s="95"/>
      <c r="AK44" s="95"/>
    </row>
    <row r="45" spans="1:37" s="83" customFormat="1" ht="15.5" x14ac:dyDescent="0.6">
      <c r="A45" s="78"/>
      <c r="B45" s="79"/>
      <c r="C45" s="138" t="s">
        <v>29</v>
      </c>
      <c r="D45" s="49"/>
      <c r="E45" s="77"/>
      <c r="F45" s="126">
        <f>SUM(COM!F46,TAM!F46,MCOE!F46,Novato!F46,'San Rafael'!F46,Sheet6!F46,Sheet7!F46,Sheet8!F46,Sheet9!F46,Sheet10!F46,Sheet11!F46,Sheet12!F46,Sheet13!F46,Sheet14!F46,Sheet15!F46,Sheet16!F46,Sheet17!F46,Sheet18!F46,Sheet19!F46,Sheet20!F46)</f>
        <v>775000</v>
      </c>
      <c r="G45" s="50"/>
      <c r="K45" s="80"/>
      <c r="L45" s="126">
        <f>SUM(COM!L46,TAM!L46,MCOE!L46,Novato!L46,'San Rafael'!L46,Sheet6!L46,Sheet7!L46,Sheet8!L46,Sheet9!L46,Sheet10!L46,Sheet11!L46,Sheet12!L46,Sheet13!L46,Sheet14!L46,Sheet15!L46,Sheet16!L46,Sheet17!L46,Sheet18!L46,Sheet19!L46,Sheet20!L46)</f>
        <v>37500</v>
      </c>
      <c r="M45" s="99"/>
      <c r="N45" s="81">
        <f>IFERROR(L45/F45,"")</f>
        <v>4.8387096774193547E-2</v>
      </c>
      <c r="O45" s="52"/>
      <c r="P45" s="77"/>
      <c r="R45" s="84"/>
      <c r="S45" s="80"/>
      <c r="T45" s="85"/>
      <c r="U45" s="77"/>
      <c r="V45" s="86"/>
      <c r="W45" s="77"/>
      <c r="Y45" s="77"/>
      <c r="AA45" s="77"/>
      <c r="AC45" s="77"/>
      <c r="AD45" s="77"/>
      <c r="AF45" s="77"/>
      <c r="AH45" s="77"/>
      <c r="AI45" s="87"/>
      <c r="AJ45" s="77"/>
      <c r="AK45" s="77"/>
    </row>
    <row r="46" spans="1:37" s="96" customFormat="1" ht="5" customHeight="1" thickBot="1" x14ac:dyDescent="0.8">
      <c r="A46" s="88"/>
      <c r="B46" s="89"/>
      <c r="C46" s="140"/>
      <c r="D46" s="140"/>
      <c r="E46" s="72"/>
      <c r="F46" s="100"/>
      <c r="G46" s="92"/>
      <c r="H46" s="100"/>
      <c r="I46" s="72"/>
      <c r="J46" s="100"/>
      <c r="K46" s="72"/>
      <c r="L46" s="101"/>
      <c r="M46" s="72"/>
      <c r="N46" s="101"/>
      <c r="O46" s="40"/>
      <c r="P46" s="95"/>
      <c r="R46" s="93"/>
      <c r="S46" s="93"/>
      <c r="T46" s="93"/>
      <c r="U46" s="93"/>
      <c r="V46" s="97"/>
      <c r="W46" s="95"/>
      <c r="Y46" s="95"/>
      <c r="AA46" s="95"/>
      <c r="AC46" s="95"/>
      <c r="AD46" s="95"/>
      <c r="AF46" s="95"/>
      <c r="AH46" s="95"/>
      <c r="AI46" s="98"/>
      <c r="AJ46" s="95"/>
      <c r="AK46" s="95"/>
    </row>
    <row r="47" spans="1:37" s="83" customFormat="1" ht="15.5" x14ac:dyDescent="0.6">
      <c r="A47" s="78"/>
      <c r="B47" s="79"/>
      <c r="C47" s="142" t="s">
        <v>12</v>
      </c>
      <c r="D47" s="143"/>
      <c r="E47" s="77"/>
      <c r="F47" s="128">
        <f>SUM(F43:F45)</f>
        <v>1399305</v>
      </c>
      <c r="G47" s="21"/>
      <c r="H47" s="128">
        <f>SUM(H43:H45)</f>
        <v>0</v>
      </c>
      <c r="I47" s="77"/>
      <c r="J47" s="81">
        <f>IFERROR(H47/F47,"")</f>
        <v>0</v>
      </c>
      <c r="K47" s="80"/>
      <c r="L47" s="128">
        <f>L43</f>
        <v>0</v>
      </c>
      <c r="M47" s="77"/>
      <c r="N47" s="81">
        <f>N43</f>
        <v>0</v>
      </c>
      <c r="O47" s="52"/>
      <c r="P47" s="77"/>
      <c r="R47" s="171"/>
      <c r="S47" s="171"/>
      <c r="T47" s="171"/>
      <c r="U47" s="77"/>
      <c r="V47" s="86"/>
      <c r="W47" s="77"/>
      <c r="Y47" s="77"/>
      <c r="AA47" s="77"/>
      <c r="AC47" s="77"/>
      <c r="AD47" s="77"/>
      <c r="AF47" s="77"/>
      <c r="AH47" s="77"/>
      <c r="AI47" s="87"/>
      <c r="AJ47" s="77"/>
      <c r="AK47" s="77"/>
    </row>
    <row r="48" spans="1:37" ht="13" customHeight="1" x14ac:dyDescent="0.65">
      <c r="B48" s="63"/>
      <c r="C48" s="102"/>
      <c r="D48" s="103"/>
      <c r="E48" s="104"/>
      <c r="F48" s="105"/>
      <c r="G48" s="104"/>
      <c r="H48" s="104"/>
      <c r="I48" s="106"/>
      <c r="J48" s="104"/>
      <c r="K48" s="106"/>
      <c r="L48" s="105"/>
      <c r="M48" s="106"/>
      <c r="N48" s="105"/>
      <c r="O48" s="67"/>
      <c r="P48" s="107"/>
      <c r="Q48" s="10"/>
      <c r="R48" s="11"/>
      <c r="S48" s="108"/>
      <c r="T48" s="11"/>
      <c r="U48" s="21"/>
      <c r="V48" s="135"/>
    </row>
    <row r="49" spans="1:37" ht="15.5" x14ac:dyDescent="0.65">
      <c r="B49" s="13"/>
      <c r="C49" s="109"/>
      <c r="D49" s="75"/>
      <c r="E49" s="21"/>
      <c r="F49" s="110"/>
      <c r="G49" s="108"/>
      <c r="H49" s="108"/>
      <c r="J49" s="108"/>
      <c r="K49" s="108"/>
      <c r="L49" s="110"/>
      <c r="M49" s="108"/>
      <c r="N49" s="110"/>
      <c r="Q49" s="108"/>
      <c r="R49" s="11"/>
      <c r="S49" s="21"/>
      <c r="T49" s="135"/>
      <c r="U49" s="135"/>
      <c r="V49" s="135"/>
    </row>
    <row r="50" spans="1:37" s="20" customFormat="1" ht="15.5" x14ac:dyDescent="0.6">
      <c r="A50" s="19"/>
      <c r="B50" s="28" t="s">
        <v>30</v>
      </c>
      <c r="C50" s="111"/>
      <c r="D50" s="112"/>
      <c r="E50" s="31"/>
      <c r="F50" s="32"/>
      <c r="G50" s="31"/>
      <c r="H50" s="31"/>
      <c r="I50" s="31"/>
      <c r="J50" s="31"/>
      <c r="K50" s="31"/>
      <c r="L50" s="32"/>
      <c r="M50" s="31"/>
      <c r="N50" s="32"/>
      <c r="Q50" s="31"/>
      <c r="R50" s="32"/>
      <c r="S50" s="31"/>
      <c r="T50" s="32"/>
      <c r="U50" s="31"/>
      <c r="V50" s="32"/>
      <c r="W50" s="31"/>
      <c r="X50" s="32"/>
      <c r="Y50" s="31"/>
      <c r="Z50" s="113"/>
      <c r="AA50" s="31"/>
      <c r="AB50" s="114"/>
      <c r="AC50" s="31"/>
      <c r="AD50" s="31"/>
    </row>
    <row r="51" spans="1:37" ht="15.25" x14ac:dyDescent="0.65">
      <c r="B51" s="33"/>
      <c r="C51" s="34"/>
      <c r="D51" s="35"/>
      <c r="E51" s="35"/>
      <c r="F51" s="36"/>
      <c r="G51" s="35"/>
      <c r="H51" s="35"/>
      <c r="I51" s="35"/>
      <c r="J51" s="35"/>
      <c r="K51" s="35"/>
      <c r="L51" s="36"/>
      <c r="M51" s="35"/>
      <c r="N51" s="36"/>
      <c r="O51" s="36"/>
      <c r="P51" s="36"/>
      <c r="Q51" s="35"/>
      <c r="R51" s="36"/>
      <c r="S51" s="35"/>
      <c r="T51" s="36"/>
      <c r="U51" s="35"/>
      <c r="V51" s="36"/>
      <c r="W51" s="35"/>
      <c r="X51" s="36"/>
      <c r="Y51" s="35"/>
      <c r="Z51" s="36"/>
      <c r="AA51" s="35"/>
      <c r="AB51" s="37"/>
      <c r="AC51" s="38"/>
      <c r="AF51" s="10"/>
      <c r="AH51" s="10"/>
      <c r="AI51" s="10"/>
      <c r="AJ51" s="10"/>
      <c r="AK51" s="10"/>
    </row>
    <row r="52" spans="1:37" ht="28" customHeight="1" x14ac:dyDescent="0.6">
      <c r="A52" s="10"/>
      <c r="B52" s="39"/>
      <c r="C52" s="155"/>
      <c r="D52" s="155"/>
      <c r="F52" s="156" t="s">
        <v>4</v>
      </c>
      <c r="G52" s="157"/>
      <c r="H52" s="158"/>
      <c r="I52" s="136"/>
      <c r="J52" s="159" t="s">
        <v>5</v>
      </c>
      <c r="K52" s="160"/>
      <c r="L52" s="161"/>
      <c r="M52" s="136"/>
      <c r="N52" s="159" t="s">
        <v>6</v>
      </c>
      <c r="O52" s="160"/>
      <c r="P52" s="161"/>
      <c r="Q52" s="136"/>
      <c r="R52" s="152" t="s">
        <v>7</v>
      </c>
      <c r="S52" s="136"/>
      <c r="T52" s="152" t="s">
        <v>8</v>
      </c>
      <c r="U52" s="136"/>
      <c r="V52" s="152" t="s">
        <v>9</v>
      </c>
      <c r="W52" s="136"/>
      <c r="X52" s="152" t="s">
        <v>10</v>
      </c>
      <c r="Y52" s="136"/>
      <c r="Z52" s="152" t="s">
        <v>11</v>
      </c>
      <c r="AA52" s="136"/>
      <c r="AB52" s="152" t="s">
        <v>12</v>
      </c>
      <c r="AC52" s="40"/>
      <c r="AF52" s="10"/>
      <c r="AH52" s="10"/>
      <c r="AI52" s="10"/>
      <c r="AJ52" s="10"/>
      <c r="AK52" s="10"/>
    </row>
    <row r="53" spans="1:37" ht="9" customHeight="1" x14ac:dyDescent="0.6">
      <c r="A53" s="10"/>
      <c r="B53" s="39"/>
      <c r="C53" s="155"/>
      <c r="D53" s="155"/>
      <c r="F53" s="41"/>
      <c r="J53" s="162"/>
      <c r="K53" s="163"/>
      <c r="L53" s="164"/>
      <c r="N53" s="162"/>
      <c r="O53" s="163"/>
      <c r="P53" s="164"/>
      <c r="R53" s="153"/>
      <c r="T53" s="153"/>
      <c r="V53" s="153"/>
      <c r="X53" s="153"/>
      <c r="Z53" s="153"/>
      <c r="AB53" s="153"/>
      <c r="AC53" s="40"/>
      <c r="AF53" s="10"/>
      <c r="AH53" s="10"/>
      <c r="AI53" s="10"/>
      <c r="AJ53" s="10"/>
      <c r="AK53" s="10"/>
    </row>
    <row r="54" spans="1:37" s="42" customFormat="1" ht="26.75" thickBot="1" x14ac:dyDescent="0.75">
      <c r="B54" s="43"/>
      <c r="C54" s="155"/>
      <c r="D54" s="155"/>
      <c r="E54" s="136"/>
      <c r="F54" s="44" t="s">
        <v>13</v>
      </c>
      <c r="G54" s="136"/>
      <c r="H54" s="44" t="s">
        <v>14</v>
      </c>
      <c r="J54" s="165"/>
      <c r="K54" s="166"/>
      <c r="L54" s="167"/>
      <c r="N54" s="165"/>
      <c r="O54" s="166"/>
      <c r="P54" s="167"/>
      <c r="R54" s="154"/>
      <c r="T54" s="154"/>
      <c r="V54" s="154"/>
      <c r="X54" s="154"/>
      <c r="Z54" s="154"/>
      <c r="AB54" s="154"/>
      <c r="AC54" s="45"/>
      <c r="AD54" s="136"/>
    </row>
    <row r="55" spans="1:37" s="16" customFormat="1" ht="2.5" customHeight="1" x14ac:dyDescent="0.65">
      <c r="A55" s="9"/>
      <c r="B55" s="46"/>
      <c r="C55" s="47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48"/>
      <c r="C57" s="147" t="s">
        <v>31</v>
      </c>
      <c r="D57" s="148" t="s">
        <v>32</v>
      </c>
      <c r="E57" s="21"/>
      <c r="F57" s="130">
        <f>SUM(COM!F58,TAM!F58,MCOE!F58,Novato!F58,'San Rafael'!F58,Sheet6!F58,Sheet7!F58,Sheet8!F58,Sheet9!F58,Sheet10!F58,Sheet11!F58,Sheet12!F58,Sheet13!F58,Sheet14!F58,Sheet15!F58,Sheet16!F58,Sheet17!F58,Sheet18!F58,Sheet19!F58,Sheet20!F58)</f>
        <v>0</v>
      </c>
      <c r="G57" s="21"/>
      <c r="H57" s="130">
        <f>SUM(COM!H58,TAM!H58,MCOE!H58,Novato!H58,'San Rafael'!H58,Sheet6!H58,Sheet7!H58,Sheet8!H58,Sheet9!H58,Sheet10!H58,Sheet11!H58,Sheet12!H58,Sheet13!H58,Sheet14!H58,Sheet15!H58,Sheet16!H58,Sheet17!H58,Sheet18!H58,Sheet19!H58,Sheet20!H58)</f>
        <v>252500</v>
      </c>
      <c r="I57" s="21"/>
      <c r="J57" s="149">
        <f>SUM(COM!J58,TAM!J58,MCOE!J58,Novato!J58,'San Rafael'!J58,Sheet6!J58,Sheet7!J58,Sheet8!J58,Sheet9!J58,Sheet10!J58,Sheet11!J58,Sheet12!J58,Sheet13!J58,Sheet14!J58,Sheet15!J58,Sheet16!J58,Sheet17!J58,Sheet18!J58,Sheet19!J58,Sheet20!J58)</f>
        <v>0</v>
      </c>
      <c r="K57" s="150"/>
      <c r="L57" s="151"/>
      <c r="M57" s="21"/>
      <c r="N57" s="149">
        <f>SUM(COM!N58,TAM!N58,MCOE!N58,Novato!N58,'San Rafael'!N58,Sheet6!N58,Sheet7!N58,Sheet8!N58,Sheet9!N58,Sheet10!N58,Sheet11!N58,Sheet12!N58,Sheet13!N58,Sheet14!N58,Sheet15!N58,Sheet16!N58,Sheet17!N58,Sheet18!N58,Sheet19!N58,Sheet20!N58)</f>
        <v>1963</v>
      </c>
      <c r="O57" s="150"/>
      <c r="P57" s="151"/>
      <c r="Q57" s="21"/>
      <c r="R57" s="130">
        <f>SUM(COM!R58,TAM!R58,MCOE!R58,Novato!R58,'San Rafael'!R58,Sheet6!R58,Sheet7!R58,Sheet8!R58,Sheet9!R58,Sheet10!R58,Sheet11!R58,Sheet12!R58,Sheet13!R58,Sheet14!R58,Sheet15!R58,Sheet16!R58,Sheet17!R58,Sheet18!R58,Sheet19!R58,Sheet20!R58)</f>
        <v>2991</v>
      </c>
      <c r="S57" s="21"/>
      <c r="T57" s="130">
        <f>SUM(COM!T58,TAM!T58,MCOE!T58,Novato!T58,'San Rafael'!T58,Sheet6!T58,Sheet7!T58,Sheet8!T58,Sheet9!T58,Sheet10!T58,Sheet11!T58,Sheet12!T58,Sheet13!T58,Sheet14!T58,Sheet15!T58,Sheet16!T58,Sheet17!T58,Sheet18!T58,Sheet19!T58,Sheet20!T58)</f>
        <v>0</v>
      </c>
      <c r="U57" s="21"/>
      <c r="V57" s="130">
        <f>SUM(COM!V58,TAM!V58,MCOE!V58,Novato!V58,'San Rafael'!V58,Sheet6!V58,Sheet7!V58,Sheet8!V58,Sheet9!V58,Sheet10!V58,Sheet11!V58,Sheet12!V58,Sheet13!V58,Sheet14!V58,Sheet15!V58,Sheet16!V58,Sheet17!V58,Sheet18!V58,Sheet19!V58,Sheet20!V58)</f>
        <v>0</v>
      </c>
      <c r="W57" s="21"/>
      <c r="X57" s="130">
        <f>SUM(COM!X58,TAM!X58,MCOE!X58,Novato!X58,'San Rafael'!X58,Sheet6!X58,Sheet7!X58,Sheet8!X58,Sheet9!X58,Sheet10!X58,Sheet11!X58,Sheet12!X58,Sheet13!X58,Sheet14!X58,Sheet15!X58,Sheet16!X58,Sheet17!X58,Sheet18!X58,Sheet19!X58,Sheet20!X58)</f>
        <v>0</v>
      </c>
      <c r="Y57" s="21"/>
      <c r="Z57" s="130">
        <f>SUM(COM!Z58,TAM!Z58,MCOE!Z58,Novato!Z58,'San Rafael'!Z58,Sheet6!Z58,Sheet7!Z58,Sheet8!Z58,Sheet9!Z58,Sheet10!Z58,Sheet11!Z58,Sheet12!Z58,Sheet13!Z58,Sheet14!Z58,Sheet15!Z58,Sheet16!Z58,Sheet17!Z58,Sheet18!Z58,Sheet19!Z58,Sheet20!Z58)</f>
        <v>0</v>
      </c>
      <c r="AA57" s="50"/>
      <c r="AB57" s="127">
        <f>SUM(F57:Z57)</f>
        <v>257454</v>
      </c>
      <c r="AC57" s="52"/>
      <c r="AD57" s="53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6"/>
      <c r="C58" s="47"/>
      <c r="D58" s="14"/>
      <c r="E58" s="15"/>
      <c r="F58" s="131"/>
      <c r="G58" s="132"/>
      <c r="H58" s="131"/>
      <c r="I58" s="133"/>
      <c r="J58" s="131"/>
      <c r="K58" s="131"/>
      <c r="L58" s="131"/>
      <c r="M58" s="133"/>
      <c r="N58" s="131"/>
      <c r="O58" s="131"/>
      <c r="P58" s="131"/>
      <c r="Q58" s="132"/>
      <c r="R58" s="131"/>
      <c r="S58" s="134"/>
      <c r="T58" s="131"/>
      <c r="U58" s="134"/>
      <c r="V58" s="131"/>
      <c r="W58" s="134"/>
      <c r="X58" s="131"/>
      <c r="Y58" s="134"/>
      <c r="Z58" s="131"/>
      <c r="AA58" s="58"/>
      <c r="AB58" s="11"/>
      <c r="AC58" s="18"/>
      <c r="AD58" s="15"/>
    </row>
    <row r="59" spans="1:37" ht="17" customHeight="1" x14ac:dyDescent="0.65">
      <c r="B59" s="48"/>
      <c r="C59" s="147" t="s">
        <v>33</v>
      </c>
      <c r="D59" s="148" t="s">
        <v>34</v>
      </c>
      <c r="E59" s="21"/>
      <c r="F59" s="130">
        <f>SUM(COM!F60,TAM!F60,MCOE!F60,Novato!F60,'San Rafael'!F60,Sheet6!F60,Sheet7!F60,Sheet8!F60,Sheet9!F60,Sheet10!F60,Sheet11!F60,Sheet12!F60,Sheet13!F60,Sheet14!F60,Sheet15!F60,Sheet16!F60,Sheet17!F60,Sheet18!F60,Sheet19!F60,Sheet20!F60)</f>
        <v>394305</v>
      </c>
      <c r="G59" s="21"/>
      <c r="H59" s="130">
        <f>SUM(COM!H60,TAM!H60,MCOE!H60,Novato!H60,'San Rafael'!H60,Sheet6!H60,Sheet7!H60,Sheet8!H60,Sheet9!H60,Sheet10!H60,Sheet11!H60,Sheet12!H60,Sheet13!H60,Sheet14!H60,Sheet15!H60,Sheet16!H60,Sheet17!H60,Sheet18!H60,Sheet19!H60,Sheet20!H60)</f>
        <v>202500</v>
      </c>
      <c r="I59" s="21"/>
      <c r="J59" s="149">
        <f>SUM(COM!J60,TAM!J60,MCOE!J60,Novato!J60,'San Rafael'!J60,Sheet6!J60,Sheet7!J60,Sheet8!J60,Sheet9!J60,Sheet10!J60,Sheet11!J60,Sheet12!J60,Sheet13!J60,Sheet14!J60,Sheet15!J60,Sheet16!J60,Sheet17!J60,Sheet18!J60,Sheet19!J60,Sheet20!J60)</f>
        <v>0</v>
      </c>
      <c r="K59" s="150"/>
      <c r="L59" s="151"/>
      <c r="M59" s="21"/>
      <c r="N59" s="149">
        <f>SUM(COM!N60,TAM!N60,MCOE!N60,Novato!N60,'San Rafael'!N60,Sheet6!N60,Sheet7!N60,Sheet8!N60,Sheet9!N60,Sheet10!N60,Sheet11!N60,Sheet12!N60,Sheet13!N60,Sheet14!N60,Sheet15!N60,Sheet16!N60,Sheet17!N60,Sheet18!N60,Sheet19!N60,Sheet20!N60)</f>
        <v>0</v>
      </c>
      <c r="O59" s="150"/>
      <c r="P59" s="151"/>
      <c r="Q59" s="21"/>
      <c r="R59" s="130">
        <f>SUM(COM!R60,TAM!R60,MCOE!R60,Novato!R60,'San Rafael'!R60,Sheet6!R60,Sheet7!R60,Sheet8!R60,Sheet9!R60,Sheet10!R60,Sheet11!R60,Sheet12!R60,Sheet13!R60,Sheet14!R60,Sheet15!R60,Sheet16!R60,Sheet17!R60,Sheet18!R60,Sheet19!R60,Sheet20!R60)</f>
        <v>7321</v>
      </c>
      <c r="S59" s="21"/>
      <c r="T59" s="130">
        <f>SUM(COM!T60,TAM!T60,MCOE!T60,Novato!T60,'San Rafael'!T60,Sheet6!T60,Sheet7!T60,Sheet8!T60,Sheet9!T60,Sheet10!T60,Sheet11!T60,Sheet12!T60,Sheet13!T60,Sheet14!T60,Sheet15!T60,Sheet16!T60,Sheet17!T60,Sheet18!T60,Sheet19!T60,Sheet20!T60)</f>
        <v>1963</v>
      </c>
      <c r="U59" s="21"/>
      <c r="V59" s="130">
        <f>SUM(COM!V60,TAM!V60,MCOE!V60,Novato!V60,'San Rafael'!V60,Sheet6!V60,Sheet7!V60,Sheet8!V60,Sheet9!V60,Sheet10!V60,Sheet11!V60,Sheet12!V60,Sheet13!V60,Sheet14!V60,Sheet15!V60,Sheet16!V60,Sheet17!V60,Sheet18!V60,Sheet19!V60,Sheet20!V60)</f>
        <v>0</v>
      </c>
      <c r="W59" s="21"/>
      <c r="X59" s="130">
        <f>SUM(COM!X60,TAM!X60,MCOE!X60,Novato!X60,'San Rafael'!X60,Sheet6!X60,Sheet7!X60,Sheet8!X60,Sheet9!X60,Sheet10!X60,Sheet11!X60,Sheet12!X60,Sheet13!X60,Sheet14!X60,Sheet15!X60,Sheet16!X60,Sheet17!X60,Sheet18!X60,Sheet19!X60,Sheet20!X60)</f>
        <v>0</v>
      </c>
      <c r="Y59" s="21"/>
      <c r="Z59" s="130">
        <f>SUM(COM!Z60,TAM!Z60,MCOE!Z60,Novato!Z60,'San Rafael'!Z60,Sheet6!Z60,Sheet7!Z60,Sheet8!Z60,Sheet9!Z60,Sheet10!Z60,Sheet11!Z60,Sheet12!Z60,Sheet13!Z60,Sheet14!Z60,Sheet15!Z60,Sheet16!Z60,Sheet17!Z60,Sheet18!Z60,Sheet19!Z60,Sheet20!Z60)</f>
        <v>0</v>
      </c>
      <c r="AA59" s="50"/>
      <c r="AB59" s="127">
        <f>SUM(F59:Z59)</f>
        <v>606089</v>
      </c>
      <c r="AC59" s="52"/>
      <c r="AD59" s="53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6"/>
      <c r="C60" s="47"/>
      <c r="D60" s="14"/>
      <c r="E60" s="15"/>
      <c r="F60" s="131"/>
      <c r="G60" s="132"/>
      <c r="H60" s="131"/>
      <c r="I60" s="133"/>
      <c r="J60" s="131"/>
      <c r="K60" s="131"/>
      <c r="L60" s="131"/>
      <c r="M60" s="133"/>
      <c r="N60" s="131"/>
      <c r="O60" s="131"/>
      <c r="P60" s="131"/>
      <c r="Q60" s="132"/>
      <c r="R60" s="131"/>
      <c r="S60" s="134"/>
      <c r="T60" s="131"/>
      <c r="U60" s="134"/>
      <c r="V60" s="131"/>
      <c r="W60" s="134"/>
      <c r="X60" s="131"/>
      <c r="Y60" s="134"/>
      <c r="Z60" s="131"/>
      <c r="AA60" s="58"/>
      <c r="AB60" s="11"/>
      <c r="AC60" s="18"/>
      <c r="AD60" s="15"/>
    </row>
    <row r="61" spans="1:37" ht="17" customHeight="1" x14ac:dyDescent="0.65">
      <c r="B61" s="48"/>
      <c r="C61" s="147" t="s">
        <v>35</v>
      </c>
      <c r="D61" s="148" t="s">
        <v>36</v>
      </c>
      <c r="E61" s="21"/>
      <c r="F61" s="130">
        <f>SUM(COM!F62,TAM!F62,MCOE!F62,Novato!F62,'San Rafael'!F62,Sheet6!F62,Sheet7!F62,Sheet8!F62,Sheet9!F62,Sheet10!F62,Sheet11!F62,Sheet12!F62,Sheet13!F62,Sheet14!F62,Sheet15!F62,Sheet16!F62,Sheet17!F62,Sheet18!F62,Sheet19!F62,Sheet20!F62)</f>
        <v>0</v>
      </c>
      <c r="G61" s="21"/>
      <c r="H61" s="130">
        <f>SUM(COM!H62,TAM!H62,MCOE!H62,Novato!H62,'San Rafael'!H62,Sheet6!H62,Sheet7!H62,Sheet8!H62,Sheet9!H62,Sheet10!H62,Sheet11!H62,Sheet12!H62,Sheet13!H62,Sheet14!H62,Sheet15!H62,Sheet16!H62,Sheet17!H62,Sheet18!H62,Sheet19!H62,Sheet20!H62)</f>
        <v>70000</v>
      </c>
      <c r="I61" s="21"/>
      <c r="J61" s="149">
        <f>SUM(COM!J62,TAM!J62,MCOE!J62,Novato!J62,'San Rafael'!J62,Sheet6!J62,Sheet7!J62,Sheet8!J62,Sheet9!J62,Sheet10!J62,Sheet11!J62,Sheet12!J62,Sheet13!J62,Sheet14!J62,Sheet15!J62,Sheet16!J62,Sheet17!J62,Sheet18!J62,Sheet19!J62,Sheet20!J62)</f>
        <v>0</v>
      </c>
      <c r="K61" s="150"/>
      <c r="L61" s="151"/>
      <c r="M61" s="21"/>
      <c r="N61" s="149">
        <f>SUM(COM!N62,TAM!N62,MCOE!N62,Novato!N62,'San Rafael'!N62,Sheet6!N62,Sheet7!N62,Sheet8!N62,Sheet9!N62,Sheet10!N62,Sheet11!N62,Sheet12!N62,Sheet13!N62,Sheet14!N62,Sheet15!N62,Sheet16!N62,Sheet17!N62,Sheet18!N62,Sheet19!N62,Sheet20!N62)</f>
        <v>0</v>
      </c>
      <c r="O61" s="150"/>
      <c r="P61" s="151"/>
      <c r="Q61" s="21"/>
      <c r="R61" s="130">
        <f>SUM(COM!R62,TAM!R62,MCOE!R62,Novato!R62,'San Rafael'!R62,Sheet6!R62,Sheet7!R62,Sheet8!R62,Sheet9!R62,Sheet10!R62,Sheet11!R62,Sheet12!R62,Sheet13!R62,Sheet14!R62,Sheet15!R62,Sheet16!R62,Sheet17!R62,Sheet18!R62,Sheet19!R62,Sheet20!R62)</f>
        <v>0</v>
      </c>
      <c r="S61" s="21"/>
      <c r="T61" s="130">
        <f>SUM(COM!T62,TAM!T62,MCOE!T62,Novato!T62,'San Rafael'!T62,Sheet6!T62,Sheet7!T62,Sheet8!T62,Sheet9!T62,Sheet10!T62,Sheet11!T62,Sheet12!T62,Sheet13!T62,Sheet14!T62,Sheet15!T62,Sheet16!T62,Sheet17!T62,Sheet18!T62,Sheet19!T62,Sheet20!T62)</f>
        <v>0</v>
      </c>
      <c r="U61" s="21"/>
      <c r="V61" s="130">
        <f>SUM(COM!V62,TAM!V62,MCOE!V62,Novato!V62,'San Rafael'!V62,Sheet6!V62,Sheet7!V62,Sheet8!V62,Sheet9!V62,Sheet10!V62,Sheet11!V62,Sheet12!V62,Sheet13!V62,Sheet14!V62,Sheet15!V62,Sheet16!V62,Sheet17!V62,Sheet18!V62,Sheet19!V62,Sheet20!V62)</f>
        <v>0</v>
      </c>
      <c r="W61" s="21"/>
      <c r="X61" s="130">
        <f>SUM(COM!X62,TAM!X62,MCOE!X62,Novato!X62,'San Rafael'!X62,Sheet6!X62,Sheet7!X62,Sheet8!X62,Sheet9!X62,Sheet10!X62,Sheet11!X62,Sheet12!X62,Sheet13!X62,Sheet14!X62,Sheet15!X62,Sheet16!X62,Sheet17!X62,Sheet18!X62,Sheet19!X62,Sheet20!X62)</f>
        <v>0</v>
      </c>
      <c r="Y61" s="21"/>
      <c r="Z61" s="130">
        <f>SUM(COM!Z62,TAM!Z62,MCOE!Z62,Novato!Z62,'San Rafael'!Z62,Sheet6!Z62,Sheet7!Z62,Sheet8!Z62,Sheet9!Z62,Sheet10!Z62,Sheet11!Z62,Sheet12!Z62,Sheet13!Z62,Sheet14!Z62,Sheet15!Z62,Sheet16!Z62,Sheet17!Z62,Sheet18!Z62,Sheet19!Z62,Sheet20!Z62)</f>
        <v>0</v>
      </c>
      <c r="AA61" s="50"/>
      <c r="AB61" s="127">
        <f>SUM(F61:Z61)</f>
        <v>70000</v>
      </c>
      <c r="AC61" s="52"/>
      <c r="AD61" s="53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6"/>
      <c r="C62" s="47"/>
      <c r="D62" s="14"/>
      <c r="E62" s="15"/>
      <c r="F62" s="131"/>
      <c r="G62" s="132"/>
      <c r="H62" s="131"/>
      <c r="I62" s="133"/>
      <c r="J62" s="131"/>
      <c r="K62" s="131"/>
      <c r="L62" s="131"/>
      <c r="M62" s="133"/>
      <c r="N62" s="131"/>
      <c r="O62" s="131"/>
      <c r="P62" s="131"/>
      <c r="Q62" s="132"/>
      <c r="R62" s="131"/>
      <c r="S62" s="134"/>
      <c r="T62" s="131"/>
      <c r="U62" s="134"/>
      <c r="V62" s="131"/>
      <c r="W62" s="134"/>
      <c r="X62" s="131"/>
      <c r="Y62" s="134"/>
      <c r="Z62" s="131"/>
      <c r="AA62" s="58"/>
      <c r="AB62" s="11"/>
      <c r="AC62" s="18"/>
      <c r="AD62" s="15"/>
    </row>
    <row r="63" spans="1:37" ht="17" customHeight="1" x14ac:dyDescent="0.65">
      <c r="B63" s="48"/>
      <c r="C63" s="147" t="s">
        <v>37</v>
      </c>
      <c r="D63" s="148" t="s">
        <v>38</v>
      </c>
      <c r="E63" s="21"/>
      <c r="F63" s="130">
        <f>SUM(COM!F64,TAM!F64,MCOE!F64,Novato!F64,'San Rafael'!F64,Sheet6!F64,Sheet7!F64,Sheet8!F64,Sheet9!F64,Sheet10!F64,Sheet11!F64,Sheet12!F64,Sheet13!F64,Sheet14!F64,Sheet15!F64,Sheet16!F64,Sheet17!F64,Sheet18!F64,Sheet19!F64,Sheet20!F64)</f>
        <v>13000</v>
      </c>
      <c r="G63" s="21"/>
      <c r="H63" s="130">
        <f>SUM(COM!H64,TAM!H64,MCOE!H64,Novato!H64,'San Rafael'!H64,Sheet6!H64,Sheet7!H64,Sheet8!H64,Sheet9!H64,Sheet10!H64,Sheet11!H64,Sheet12!H64,Sheet13!H64,Sheet14!H64,Sheet15!H64,Sheet16!H64,Sheet17!H64,Sheet18!H64,Sheet19!H64,Sheet20!H64)</f>
        <v>98000</v>
      </c>
      <c r="I63" s="21"/>
      <c r="J63" s="149">
        <f>SUM(COM!J64,TAM!J64,MCOE!J64,Novato!J64,'San Rafael'!J64,Sheet6!J64,Sheet7!J64,Sheet8!J64,Sheet9!J64,Sheet10!J64,Sheet11!J64,Sheet12!J64,Sheet13!J64,Sheet14!J64,Sheet15!J64,Sheet16!J64,Sheet17!J64,Sheet18!J64,Sheet19!J64,Sheet20!J64)</f>
        <v>0</v>
      </c>
      <c r="K63" s="150"/>
      <c r="L63" s="151"/>
      <c r="M63" s="21"/>
      <c r="N63" s="149">
        <f>SUM(COM!N64,TAM!N64,MCOE!N64,Novato!N64,'San Rafael'!N64,Sheet6!N64,Sheet7!N64,Sheet8!N64,Sheet9!N64,Sheet10!N64,Sheet11!N64,Sheet12!N64,Sheet13!N64,Sheet14!N64,Sheet15!N64,Sheet16!N64,Sheet17!N64,Sheet18!N64,Sheet19!N64,Sheet20!N64)</f>
        <v>0</v>
      </c>
      <c r="O63" s="150"/>
      <c r="P63" s="151"/>
      <c r="Q63" s="21"/>
      <c r="R63" s="130">
        <f>SUM(COM!R64,TAM!R64,MCOE!R64,Novato!R64,'San Rafael'!R64,Sheet6!R64,Sheet7!R64,Sheet8!R64,Sheet9!R64,Sheet10!R64,Sheet11!R64,Sheet12!R64,Sheet13!R64,Sheet14!R64,Sheet15!R64,Sheet16!R64,Sheet17!R64,Sheet18!R64,Sheet19!R64,Sheet20!R64)</f>
        <v>0</v>
      </c>
      <c r="S63" s="21"/>
      <c r="T63" s="130">
        <f>SUM(COM!T64,TAM!T64,MCOE!T64,Novato!T64,'San Rafael'!T64,Sheet6!T64,Sheet7!T64,Sheet8!T64,Sheet9!T64,Sheet10!T64,Sheet11!T64,Sheet12!T64,Sheet13!T64,Sheet14!T64,Sheet15!T64,Sheet16!T64,Sheet17!T64,Sheet18!T64,Sheet19!T64,Sheet20!T64)</f>
        <v>0</v>
      </c>
      <c r="U63" s="21"/>
      <c r="V63" s="130">
        <f>SUM(COM!V64,TAM!V64,MCOE!V64,Novato!V64,'San Rafael'!V64,Sheet6!V64,Sheet7!V64,Sheet8!V64,Sheet9!V64,Sheet10!V64,Sheet11!V64,Sheet12!V64,Sheet13!V64,Sheet14!V64,Sheet15!V64,Sheet16!V64,Sheet17!V64,Sheet18!V64,Sheet19!V64,Sheet20!V64)</f>
        <v>0</v>
      </c>
      <c r="W63" s="21"/>
      <c r="X63" s="130">
        <f>SUM(COM!X64,TAM!X64,MCOE!X64,Novato!X64,'San Rafael'!X64,Sheet6!X64,Sheet7!X64,Sheet8!X64,Sheet9!X64,Sheet10!X64,Sheet11!X64,Sheet12!X64,Sheet13!X64,Sheet14!X64,Sheet15!X64,Sheet16!X64,Sheet17!X64,Sheet18!X64,Sheet19!X64,Sheet20!X64)</f>
        <v>0</v>
      </c>
      <c r="Y63" s="21"/>
      <c r="Z63" s="130">
        <f>SUM(COM!Z64,TAM!Z64,MCOE!Z64,Novato!Z64,'San Rafael'!Z64,Sheet6!Z64,Sheet7!Z64,Sheet8!Z64,Sheet9!Z64,Sheet10!Z64,Sheet11!Z64,Sheet12!Z64,Sheet13!Z64,Sheet14!Z64,Sheet15!Z64,Sheet16!Z64,Sheet17!Z64,Sheet18!Z64,Sheet19!Z64,Sheet20!Z64)</f>
        <v>0</v>
      </c>
      <c r="AA63" s="50"/>
      <c r="AB63" s="127">
        <f>SUM(F63:Z63)</f>
        <v>111000</v>
      </c>
      <c r="AC63" s="52"/>
      <c r="AD63" s="53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6"/>
      <c r="C64" s="47"/>
      <c r="D64" s="14"/>
      <c r="E64" s="15"/>
      <c r="F64" s="131"/>
      <c r="G64" s="132"/>
      <c r="H64" s="131"/>
      <c r="I64" s="133"/>
      <c r="J64" s="131"/>
      <c r="K64" s="131"/>
      <c r="L64" s="131"/>
      <c r="M64" s="133"/>
      <c r="N64" s="131"/>
      <c r="O64" s="131"/>
      <c r="P64" s="131"/>
      <c r="Q64" s="132"/>
      <c r="R64" s="131"/>
      <c r="S64" s="134"/>
      <c r="T64" s="131"/>
      <c r="U64" s="134"/>
      <c r="V64" s="131"/>
      <c r="W64" s="134"/>
      <c r="X64" s="131"/>
      <c r="Y64" s="134"/>
      <c r="Z64" s="131"/>
      <c r="AA64" s="58"/>
      <c r="AB64" s="11"/>
      <c r="AC64" s="18"/>
      <c r="AD64" s="15"/>
    </row>
    <row r="65" spans="1:37" s="11" customFormat="1" ht="17" customHeight="1" x14ac:dyDescent="0.65">
      <c r="A65" s="9"/>
      <c r="B65" s="48"/>
      <c r="C65" s="147" t="s">
        <v>39</v>
      </c>
      <c r="D65" s="148" t="s">
        <v>40</v>
      </c>
      <c r="E65" s="21"/>
      <c r="F65" s="130">
        <f>SUM(COM!F66,TAM!F66,MCOE!F66,Novato!F66,'San Rafael'!F66,Sheet6!F66,Sheet7!F66,Sheet8!F66,Sheet9!F66,Sheet10!F66,Sheet11!F66,Sheet12!F66,Sheet13!F66,Sheet14!F66,Sheet15!F66,Sheet16!F66,Sheet17!F66,Sheet18!F66,Sheet19!F66,Sheet20!F66)</f>
        <v>217000</v>
      </c>
      <c r="G65" s="21"/>
      <c r="H65" s="130">
        <f>SUM(COM!H66,TAM!H66,MCOE!H66,Novato!H66,'San Rafael'!H66,Sheet6!H66,Sheet7!H66,Sheet8!H66,Sheet9!H66,Sheet10!H66,Sheet11!H66,Sheet12!H66,Sheet13!H66,Sheet14!H66,Sheet15!H66,Sheet16!H66,Sheet17!H66,Sheet18!H66,Sheet19!H66,Sheet20!H66)</f>
        <v>127000</v>
      </c>
      <c r="I65" s="21"/>
      <c r="J65" s="149">
        <f>SUM(COM!J66,TAM!J66,MCOE!J66,Novato!J66,'San Rafael'!J66,Sheet6!J66,Sheet7!J66,Sheet8!J66,Sheet9!J66,Sheet10!J66,Sheet11!J66,Sheet12!J66,Sheet13!J66,Sheet14!J66,Sheet15!J66,Sheet16!J66,Sheet17!J66,Sheet18!J66,Sheet19!J66,Sheet20!J66)</f>
        <v>93236</v>
      </c>
      <c r="K65" s="150"/>
      <c r="L65" s="151"/>
      <c r="M65" s="21"/>
      <c r="N65" s="149">
        <f>SUM(COM!N66,TAM!N66,MCOE!N66,Novato!N66,'San Rafael'!N66,Sheet6!N66,Sheet7!N66,Sheet8!N66,Sheet9!N66,Sheet10!N66,Sheet11!N66,Sheet12!N66,Sheet13!N66,Sheet14!N66,Sheet15!N66,Sheet16!N66,Sheet17!N66,Sheet18!N66,Sheet19!N66,Sheet20!N66)</f>
        <v>0</v>
      </c>
      <c r="O65" s="150"/>
      <c r="P65" s="151"/>
      <c r="Q65" s="21"/>
      <c r="R65" s="130">
        <f>SUM(COM!R66,TAM!R66,MCOE!R66,Novato!R66,'San Rafael'!R66,Sheet6!R66,Sheet7!R66,Sheet8!R66,Sheet9!R66,Sheet10!R66,Sheet11!R66,Sheet12!R66,Sheet13!R66,Sheet14!R66,Sheet15!R66,Sheet16!R66,Sheet17!R66,Sheet18!R66,Sheet19!R66,Sheet20!R66)</f>
        <v>0</v>
      </c>
      <c r="S65" s="21"/>
      <c r="T65" s="130">
        <f>SUM(COM!T66,TAM!T66,MCOE!T66,Novato!T66,'San Rafael'!T66,Sheet6!T66,Sheet7!T66,Sheet8!T66,Sheet9!T66,Sheet10!T66,Sheet11!T66,Sheet12!T66,Sheet13!T66,Sheet14!T66,Sheet15!T66,Sheet16!T66,Sheet17!T66,Sheet18!T66,Sheet19!T66,Sheet20!T66)</f>
        <v>0</v>
      </c>
      <c r="U65" s="21"/>
      <c r="V65" s="130">
        <f>SUM(COM!V66,TAM!V66,MCOE!V66,Novato!V66,'San Rafael'!V66,Sheet6!V66,Sheet7!V66,Sheet8!V66,Sheet9!V66,Sheet10!V66,Sheet11!V66,Sheet12!V66,Sheet13!V66,Sheet14!V66,Sheet15!V66,Sheet16!V66,Sheet17!V66,Sheet18!V66,Sheet19!V66,Sheet20!V66)</f>
        <v>0</v>
      </c>
      <c r="W65" s="21"/>
      <c r="X65" s="130">
        <f>SUM(COM!X66,TAM!X66,MCOE!X66,Novato!X66,'San Rafael'!X66,Sheet6!X66,Sheet7!X66,Sheet8!X66,Sheet9!X66,Sheet10!X66,Sheet11!X66,Sheet12!X66,Sheet13!X66,Sheet14!X66,Sheet15!X66,Sheet16!X66,Sheet17!X66,Sheet18!X66,Sheet19!X66,Sheet20!X66)</f>
        <v>0</v>
      </c>
      <c r="Y65" s="21"/>
      <c r="Z65" s="130">
        <f>SUM(COM!Z66,TAM!Z66,MCOE!Z66,Novato!Z66,'San Rafael'!Z66,Sheet6!Z66,Sheet7!Z66,Sheet8!Z66,Sheet9!Z66,Sheet10!Z66,Sheet11!Z66,Sheet12!Z66,Sheet13!Z66,Sheet14!Z66,Sheet15!Z66,Sheet16!Z66,Sheet17!Z66,Sheet18!Z66,Sheet19!Z66,Sheet20!Z66)</f>
        <v>0</v>
      </c>
      <c r="AA65" s="50"/>
      <c r="AB65" s="127">
        <f>SUM(F65:Z65)</f>
        <v>437236</v>
      </c>
      <c r="AC65" s="52"/>
      <c r="AD65" s="53"/>
    </row>
    <row r="66" spans="1:37" ht="5" customHeight="1" thickBot="1" x14ac:dyDescent="0.8">
      <c r="A66" s="13"/>
      <c r="B66" s="46"/>
      <c r="C66" s="140"/>
      <c r="D66" s="140"/>
      <c r="E66" s="14"/>
      <c r="F66" s="137"/>
      <c r="G66" s="10"/>
      <c r="H66" s="137"/>
      <c r="I66" s="10"/>
      <c r="J66" s="141"/>
      <c r="K66" s="141"/>
      <c r="L66" s="141"/>
      <c r="M66" s="10"/>
      <c r="N66" s="141"/>
      <c r="O66" s="141"/>
      <c r="P66" s="141"/>
      <c r="Q66" s="15"/>
      <c r="R66" s="59"/>
      <c r="T66" s="60"/>
      <c r="V66" s="60"/>
      <c r="X66" s="60"/>
      <c r="Z66" s="60"/>
      <c r="AB66" s="60"/>
      <c r="AC66" s="40"/>
      <c r="AF66" s="10"/>
      <c r="AH66" s="10"/>
      <c r="AI66" s="10"/>
      <c r="AJ66" s="10"/>
      <c r="AK66" s="10"/>
    </row>
    <row r="67" spans="1:37" s="58" customFormat="1" ht="17" customHeight="1" x14ac:dyDescent="0.65">
      <c r="A67" s="115"/>
      <c r="B67" s="116"/>
      <c r="C67" s="142" t="s">
        <v>12</v>
      </c>
      <c r="D67" s="143"/>
      <c r="E67" s="53"/>
      <c r="F67" s="128">
        <f>SUM(F57:F65)</f>
        <v>624305</v>
      </c>
      <c r="G67" s="21"/>
      <c r="H67" s="129">
        <f>SUM(H57:H65)</f>
        <v>750000</v>
      </c>
      <c r="I67" s="53"/>
      <c r="J67" s="144">
        <f>SUM(J57:L65)</f>
        <v>93236</v>
      </c>
      <c r="K67" s="145"/>
      <c r="L67" s="146"/>
      <c r="M67" s="53"/>
      <c r="N67" s="144">
        <f>SUM(N57:P65)</f>
        <v>1963</v>
      </c>
      <c r="O67" s="145"/>
      <c r="P67" s="146"/>
      <c r="Q67" s="53"/>
      <c r="R67" s="128">
        <f>SUM(R57:R65)</f>
        <v>10312</v>
      </c>
      <c r="S67" s="53"/>
      <c r="T67" s="128">
        <f>SUM(T57:T65)</f>
        <v>1963</v>
      </c>
      <c r="U67" s="53"/>
      <c r="V67" s="129">
        <f>SUM(V57:V65)</f>
        <v>0</v>
      </c>
      <c r="W67" s="53"/>
      <c r="X67" s="129">
        <f>SUM(X57:X65)</f>
        <v>0</v>
      </c>
      <c r="Y67" s="53"/>
      <c r="Z67" s="129">
        <f>SUM(Z57:Z65)</f>
        <v>0</v>
      </c>
      <c r="AA67" s="53"/>
      <c r="AB67" s="129">
        <f>SUM(AB57:AB65)</f>
        <v>1481779</v>
      </c>
      <c r="AC67" s="52"/>
      <c r="AD67" s="117"/>
    </row>
    <row r="68" spans="1:37" s="11" customFormat="1" ht="11" customHeight="1" x14ac:dyDescent="0.65">
      <c r="A68" s="9"/>
      <c r="B68" s="63"/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7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135" t="s">
        <v>41</v>
      </c>
      <c r="D70" s="76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42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password="FD8F" sheet="1" objects="1" scenarios="1"/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43</v>
      </c>
    </row>
    <row r="2" spans="1:1" x14ac:dyDescent="0.8">
      <c r="A2" s="6" t="s">
        <v>44</v>
      </c>
    </row>
    <row r="3" spans="1:1" x14ac:dyDescent="0.8">
      <c r="A3" s="6" t="s">
        <v>45</v>
      </c>
    </row>
    <row r="4" spans="1:1" x14ac:dyDescent="0.8">
      <c r="A4" s="6" t="s">
        <v>46</v>
      </c>
    </row>
    <row r="5" spans="1:1" x14ac:dyDescent="0.8">
      <c r="A5" s="6" t="s">
        <v>47</v>
      </c>
    </row>
    <row r="6" spans="1:1" x14ac:dyDescent="0.8">
      <c r="A6" s="6" t="s">
        <v>48</v>
      </c>
    </row>
    <row r="7" spans="1:1" x14ac:dyDescent="0.8">
      <c r="A7" s="6" t="s">
        <v>49</v>
      </c>
    </row>
    <row r="8" spans="1:1" x14ac:dyDescent="0.8">
      <c r="A8" s="6" t="s">
        <v>50</v>
      </c>
    </row>
    <row r="9" spans="1:1" x14ac:dyDescent="0.8">
      <c r="A9" s="6" t="s">
        <v>51</v>
      </c>
    </row>
    <row r="10" spans="1:1" x14ac:dyDescent="0.8">
      <c r="A10" s="6" t="s">
        <v>52</v>
      </c>
    </row>
    <row r="11" spans="1:1" x14ac:dyDescent="0.8">
      <c r="A11" s="6" t="s">
        <v>53</v>
      </c>
    </row>
    <row r="12" spans="1:1" ht="27" x14ac:dyDescent="0.8">
      <c r="A12" s="1" t="s">
        <v>54</v>
      </c>
    </row>
    <row r="13" spans="1:1" x14ac:dyDescent="0.8">
      <c r="A13" s="6" t="s">
        <v>55</v>
      </c>
    </row>
    <row r="14" spans="1:1" x14ac:dyDescent="0.8">
      <c r="A14" s="6" t="s">
        <v>56</v>
      </c>
    </row>
    <row r="15" spans="1:1" x14ac:dyDescent="0.8">
      <c r="A15" s="6" t="s">
        <v>57</v>
      </c>
    </row>
    <row r="16" spans="1:1" x14ac:dyDescent="0.8">
      <c r="A16" s="6" t="s">
        <v>58</v>
      </c>
    </row>
    <row r="17" spans="1:1" x14ac:dyDescent="0.8">
      <c r="A17" s="6" t="s">
        <v>59</v>
      </c>
    </row>
    <row r="18" spans="1:1" x14ac:dyDescent="0.8">
      <c r="A18" s="6" t="s">
        <v>60</v>
      </c>
    </row>
    <row r="19" spans="1:1" x14ac:dyDescent="0.8">
      <c r="A19" s="6" t="s">
        <v>61</v>
      </c>
    </row>
    <row r="20" spans="1:1" x14ac:dyDescent="0.8">
      <c r="A20" s="6" t="s">
        <v>62</v>
      </c>
    </row>
    <row r="21" spans="1:1" x14ac:dyDescent="0.8">
      <c r="A21" s="6" t="s">
        <v>63</v>
      </c>
    </row>
    <row r="22" spans="1:1" x14ac:dyDescent="0.8">
      <c r="A22" s="6" t="s">
        <v>64</v>
      </c>
    </row>
    <row r="23" spans="1:1" x14ac:dyDescent="0.8">
      <c r="A23" s="6" t="s">
        <v>65</v>
      </c>
    </row>
    <row r="24" spans="1:1" x14ac:dyDescent="0.8">
      <c r="A24" s="6" t="s">
        <v>66</v>
      </c>
    </row>
    <row r="25" spans="1:1" x14ac:dyDescent="0.8">
      <c r="A25" s="6" t="s">
        <v>67</v>
      </c>
    </row>
    <row r="26" spans="1:1" x14ac:dyDescent="0.8">
      <c r="A26" s="6" t="s">
        <v>68</v>
      </c>
    </row>
    <row r="27" spans="1:1" x14ac:dyDescent="0.8">
      <c r="A27" s="6" t="s">
        <v>69</v>
      </c>
    </row>
    <row r="28" spans="1:1" x14ac:dyDescent="0.8">
      <c r="A28" s="6" t="s">
        <v>70</v>
      </c>
    </row>
    <row r="29" spans="1:1" x14ac:dyDescent="0.8">
      <c r="A29" s="6" t="s">
        <v>71</v>
      </c>
    </row>
    <row r="30" spans="1:1" x14ac:dyDescent="0.8">
      <c r="A30" s="6" t="s">
        <v>2</v>
      </c>
    </row>
    <row r="31" spans="1:1" x14ac:dyDescent="0.8">
      <c r="A31" s="6" t="s">
        <v>72</v>
      </c>
    </row>
    <row r="32" spans="1:1" x14ac:dyDescent="0.8">
      <c r="A32" s="6" t="s">
        <v>73</v>
      </c>
    </row>
    <row r="33" spans="1:1" x14ac:dyDescent="0.8">
      <c r="A33" s="6" t="s">
        <v>74</v>
      </c>
    </row>
    <row r="34" spans="1:1" x14ac:dyDescent="0.8">
      <c r="A34" s="6" t="s">
        <v>75</v>
      </c>
    </row>
    <row r="35" spans="1:1" x14ac:dyDescent="0.8">
      <c r="A35" s="6" t="s">
        <v>76</v>
      </c>
    </row>
    <row r="36" spans="1:1" x14ac:dyDescent="0.8">
      <c r="A36" s="6" t="s">
        <v>77</v>
      </c>
    </row>
    <row r="37" spans="1:1" x14ac:dyDescent="0.8">
      <c r="A37" s="6" t="s">
        <v>78</v>
      </c>
    </row>
    <row r="38" spans="1:1" x14ac:dyDescent="0.8">
      <c r="A38" s="6" t="s">
        <v>79</v>
      </c>
    </row>
    <row r="39" spans="1:1" x14ac:dyDescent="0.8">
      <c r="A39" s="6" t="s">
        <v>80</v>
      </c>
    </row>
    <row r="40" spans="1:1" x14ac:dyDescent="0.8">
      <c r="A40" s="6" t="s">
        <v>81</v>
      </c>
    </row>
    <row r="41" spans="1:1" x14ac:dyDescent="0.8">
      <c r="A41" s="2" t="s">
        <v>82</v>
      </c>
    </row>
    <row r="42" spans="1:1" x14ac:dyDescent="0.8">
      <c r="A42" s="1" t="s">
        <v>83</v>
      </c>
    </row>
    <row r="43" spans="1:1" x14ac:dyDescent="0.8">
      <c r="A43" s="1" t="s">
        <v>84</v>
      </c>
    </row>
    <row r="44" spans="1:1" x14ac:dyDescent="0.8">
      <c r="A44" s="7" t="s">
        <v>85</v>
      </c>
    </row>
    <row r="45" spans="1:1" x14ac:dyDescent="0.8">
      <c r="A45" s="6" t="s">
        <v>86</v>
      </c>
    </row>
    <row r="46" spans="1:1" x14ac:dyDescent="0.8">
      <c r="A46" s="6" t="s">
        <v>87</v>
      </c>
    </row>
    <row r="47" spans="1:1" x14ac:dyDescent="0.8">
      <c r="A47" s="6" t="s">
        <v>88</v>
      </c>
    </row>
    <row r="48" spans="1:1" x14ac:dyDescent="0.8">
      <c r="A48" s="6" t="s">
        <v>89</v>
      </c>
    </row>
    <row r="49" spans="1:1" x14ac:dyDescent="0.8">
      <c r="A49" s="6" t="s">
        <v>90</v>
      </c>
    </row>
    <row r="50" spans="1:1" x14ac:dyDescent="0.8">
      <c r="A50" s="6" t="s">
        <v>91</v>
      </c>
    </row>
    <row r="51" spans="1:1" x14ac:dyDescent="0.8">
      <c r="A51" s="6" t="s">
        <v>92</v>
      </c>
    </row>
    <row r="52" spans="1:1" x14ac:dyDescent="0.8">
      <c r="A52" s="6" t="s">
        <v>93</v>
      </c>
    </row>
    <row r="53" spans="1:1" x14ac:dyDescent="0.8">
      <c r="A53" s="6" t="s">
        <v>94</v>
      </c>
    </row>
    <row r="54" spans="1:1" x14ac:dyDescent="0.8">
      <c r="A54" s="6" t="s">
        <v>95</v>
      </c>
    </row>
    <row r="55" spans="1:1" x14ac:dyDescent="0.8">
      <c r="A55" s="6" t="s">
        <v>96</v>
      </c>
    </row>
    <row r="56" spans="1:1" x14ac:dyDescent="0.8">
      <c r="A56" s="6" t="s">
        <v>97</v>
      </c>
    </row>
    <row r="57" spans="1:1" x14ac:dyDescent="0.8">
      <c r="A57" s="6" t="s">
        <v>98</v>
      </c>
    </row>
    <row r="58" spans="1:1" x14ac:dyDescent="0.8">
      <c r="A58" s="6" t="s">
        <v>99</v>
      </c>
    </row>
    <row r="59" spans="1:1" x14ac:dyDescent="0.8">
      <c r="A59" s="2" t="s">
        <v>100</v>
      </c>
    </row>
    <row r="60" spans="1:1" x14ac:dyDescent="0.8">
      <c r="A60" s="1" t="s">
        <v>101</v>
      </c>
    </row>
    <row r="61" spans="1:1" x14ac:dyDescent="0.8">
      <c r="A61" s="7" t="s">
        <v>102</v>
      </c>
    </row>
    <row r="62" spans="1:1" x14ac:dyDescent="0.8">
      <c r="A62" s="6" t="s">
        <v>103</v>
      </c>
    </row>
    <row r="63" spans="1:1" x14ac:dyDescent="0.8">
      <c r="A63" s="8" t="s">
        <v>104</v>
      </c>
    </row>
    <row r="64" spans="1:1" x14ac:dyDescent="0.8">
      <c r="A64" s="6" t="s">
        <v>105</v>
      </c>
    </row>
    <row r="65" spans="1:1" x14ac:dyDescent="0.8">
      <c r="A65" s="6" t="s">
        <v>106</v>
      </c>
    </row>
    <row r="66" spans="1:1" x14ac:dyDescent="0.8">
      <c r="A66" s="6" t="s">
        <v>107</v>
      </c>
    </row>
    <row r="67" spans="1:1" x14ac:dyDescent="0.8">
      <c r="A67" s="6" t="s">
        <v>108</v>
      </c>
    </row>
    <row r="68" spans="1:1" x14ac:dyDescent="0.8">
      <c r="A68" s="6" t="s">
        <v>109</v>
      </c>
    </row>
    <row r="69" spans="1:1" x14ac:dyDescent="0.8">
      <c r="A69" s="6" t="s">
        <v>110</v>
      </c>
    </row>
    <row r="70" spans="1:1" x14ac:dyDescent="0.8">
      <c r="A70" s="6" t="s">
        <v>111</v>
      </c>
    </row>
    <row r="71" spans="1:1" x14ac:dyDescent="0.8">
      <c r="A71" s="6" t="s">
        <v>112</v>
      </c>
    </row>
    <row r="72" spans="1:1" x14ac:dyDescent="0.8">
      <c r="A72" s="6" t="s">
        <v>113</v>
      </c>
    </row>
  </sheetData>
  <sheetProtection password="FD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8" zoomScale="86" zoomScaleNormal="93" zoomScalePageLayoutView="93" workbookViewId="0">
      <selection activeCell="F47" sqref="F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 t="s">
        <v>116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>
        <v>70000</v>
      </c>
      <c r="I21" s="118"/>
      <c r="J21" s="185"/>
      <c r="K21" s="186"/>
      <c r="L21" s="187"/>
      <c r="M21" s="118"/>
      <c r="N21" s="185"/>
      <c r="O21" s="186"/>
      <c r="P21" s="187"/>
      <c r="Q21" s="118"/>
      <c r="R21" s="3">
        <v>166909</v>
      </c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236909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>
        <v>70000</v>
      </c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>
        <v>601300</v>
      </c>
      <c r="Y23" s="118"/>
      <c r="Z23" s="3"/>
      <c r="AA23" s="50"/>
      <c r="AB23" s="51">
        <f>SUM(F23:Z23)</f>
        <v>671300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 t="s">
        <v>118</v>
      </c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>
        <v>10000</v>
      </c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>
        <v>6049</v>
      </c>
      <c r="Y29" s="118"/>
      <c r="Z29" s="3"/>
      <c r="AA29" s="50"/>
      <c r="AB29" s="51">
        <f>SUM(F29:Z29)</f>
        <v>16049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>
        <v>95000</v>
      </c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95000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>
        <v>5000</v>
      </c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5000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250000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166909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607349</v>
      </c>
      <c r="Y35" s="53"/>
      <c r="Z35" s="62">
        <f>SUM(Z21:Z33)</f>
        <v>0</v>
      </c>
      <c r="AA35" s="53"/>
      <c r="AB35" s="62">
        <f>SUM(AB21:AB33)</f>
        <v>1024258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>
        <v>0</v>
      </c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>
        <v>250000</v>
      </c>
      <c r="G46" s="118"/>
      <c r="K46" s="80"/>
      <c r="L46" s="3">
        <v>37500</v>
      </c>
      <c r="M46" s="99"/>
      <c r="N46" s="81">
        <f>IFERROR(L46/F46,"")</f>
        <v>0.15</v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250000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37500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>
        <v>120000</v>
      </c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120000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>
        <v>25000</v>
      </c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25000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>
        <v>50000</v>
      </c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50000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>
        <v>40000</v>
      </c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40000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 t="s">
        <v>118</v>
      </c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>
        <v>15000</v>
      </c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15000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250000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250000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8" zoomScale="86" zoomScaleNormal="93" zoomScalePageLayoutView="93" workbookViewId="0">
      <selection activeCell="F19" sqref="F1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 t="s">
        <v>121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>
        <v>400000</v>
      </c>
      <c r="G21" s="118"/>
      <c r="H21" s="3">
        <v>80000</v>
      </c>
      <c r="I21" s="118"/>
      <c r="J21" s="185">
        <v>15715</v>
      </c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495715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 t="s">
        <v>27</v>
      </c>
      <c r="G22" s="120" t="s">
        <v>118</v>
      </c>
      <c r="H22" s="119" t="s">
        <v>118</v>
      </c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>
        <v>129161</v>
      </c>
      <c r="G23" s="118"/>
      <c r="H23" s="3">
        <v>100000</v>
      </c>
      <c r="I23" s="118"/>
      <c r="J23" s="185">
        <v>77521</v>
      </c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306682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>
        <v>0</v>
      </c>
      <c r="I25" s="118"/>
      <c r="J25" s="185"/>
      <c r="K25" s="186"/>
      <c r="L25" s="187"/>
      <c r="M25" s="118"/>
      <c r="N25" s="185"/>
      <c r="O25" s="186"/>
      <c r="P25" s="187"/>
      <c r="Q25" s="118"/>
      <c r="R25" s="3">
        <v>7321</v>
      </c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7321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>
        <v>0</v>
      </c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>
        <v>10000</v>
      </c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10000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529161</v>
      </c>
      <c r="G35" s="21"/>
      <c r="H35" s="62">
        <f>SUM(H21:H33)</f>
        <v>190000</v>
      </c>
      <c r="I35" s="53"/>
      <c r="J35" s="188">
        <f>SUM(J21:L33)</f>
        <v>93236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7321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819718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>
        <v>529161</v>
      </c>
      <c r="G44" s="118"/>
      <c r="H44" s="3"/>
      <c r="I44" s="80"/>
      <c r="J44" s="81">
        <f>IFERROR(H44/F44,"")</f>
        <v>0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>
        <v>210000</v>
      </c>
      <c r="G46" s="118"/>
      <c r="K46" s="80"/>
      <c r="L46" s="3">
        <v>0</v>
      </c>
      <c r="M46" s="99"/>
      <c r="N46" s="81">
        <f>IFERROR(L46/F46,"")</f>
        <v>0</v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739161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0</v>
      </c>
      <c r="M48" s="77"/>
      <c r="N48" s="81">
        <f>N44</f>
        <v>0</v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>
        <v>50000</v>
      </c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50000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 t="s">
        <v>122</v>
      </c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>
        <v>319161</v>
      </c>
      <c r="G60" s="118"/>
      <c r="H60" s="3">
        <v>85000</v>
      </c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404161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>
        <v>10000</v>
      </c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10000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>
        <v>10000</v>
      </c>
      <c r="G64" s="118"/>
      <c r="H64" s="3">
        <v>25000</v>
      </c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35000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 t="s">
        <v>118</v>
      </c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>
        <v>200000</v>
      </c>
      <c r="G66" s="118"/>
      <c r="H66" s="3">
        <v>20000</v>
      </c>
      <c r="I66" s="118"/>
      <c r="J66" s="185">
        <v>93236</v>
      </c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313236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529161</v>
      </c>
      <c r="G68" s="21"/>
      <c r="H68" s="62">
        <f>SUM(H58:H66)</f>
        <v>190000</v>
      </c>
      <c r="I68" s="53"/>
      <c r="J68" s="188">
        <f>SUM(J58:L66)</f>
        <v>93236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812397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45" zoomScale="86" zoomScaleNormal="93" zoomScalePageLayoutView="93" workbookViewId="0">
      <selection activeCell="F55" sqref="F5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 t="s">
        <v>123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>
        <v>20000</v>
      </c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20000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>
        <v>120000</v>
      </c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120000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>
        <v>1963</v>
      </c>
      <c r="O31" s="186"/>
      <c r="P31" s="187"/>
      <c r="Q31" s="118"/>
      <c r="R31" s="3">
        <v>2991</v>
      </c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4954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>
        <v>20000</v>
      </c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20000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160000</v>
      </c>
      <c r="I35" s="53"/>
      <c r="J35" s="188">
        <f>SUM(J21:L33)</f>
        <v>0</v>
      </c>
      <c r="K35" s="189"/>
      <c r="L35" s="190"/>
      <c r="M35" s="53"/>
      <c r="N35" s="188">
        <f>SUM(N21:P33)</f>
        <v>1963</v>
      </c>
      <c r="O35" s="189"/>
      <c r="P35" s="190"/>
      <c r="Q35" s="53"/>
      <c r="R35" s="61">
        <f>SUM(R21:R33)</f>
        <v>2991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164954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>
        <v>165000</v>
      </c>
      <c r="G46" s="118"/>
      <c r="K46" s="80"/>
      <c r="L46" s="3">
        <v>0</v>
      </c>
      <c r="M46" s="99"/>
      <c r="N46" s="81">
        <f>IFERROR(L46/F46,"")</f>
        <v>0</v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165000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>
        <v>40000</v>
      </c>
      <c r="I58" s="118"/>
      <c r="J58" s="185"/>
      <c r="K58" s="186"/>
      <c r="L58" s="187"/>
      <c r="M58" s="118"/>
      <c r="N58" s="185">
        <v>1963</v>
      </c>
      <c r="O58" s="186"/>
      <c r="P58" s="187"/>
      <c r="Q58" s="118"/>
      <c r="R58" s="3">
        <v>2991</v>
      </c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44954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 t="s">
        <v>118</v>
      </c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>
        <v>45000</v>
      </c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45000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>
        <v>10000</v>
      </c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10000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>
        <v>20000</v>
      </c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20000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>
        <v>45000</v>
      </c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45000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160000</v>
      </c>
      <c r="I68" s="53"/>
      <c r="J68" s="188">
        <f>SUM(J58:L66)</f>
        <v>0</v>
      </c>
      <c r="K68" s="189"/>
      <c r="L68" s="190"/>
      <c r="M68" s="53"/>
      <c r="N68" s="188">
        <f>SUM(N58:P66)</f>
        <v>1963</v>
      </c>
      <c r="O68" s="189"/>
      <c r="P68" s="190"/>
      <c r="Q68" s="53"/>
      <c r="R68" s="61">
        <f>SUM(R58:R66)</f>
        <v>2991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164954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9" zoomScale="86" zoomScaleNormal="93" zoomScalePageLayoutView="93" workbookViewId="0">
      <selection activeCell="I31" sqref="I3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 t="s">
        <v>124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>
        <v>56777</v>
      </c>
      <c r="G21" s="118"/>
      <c r="H21" s="3">
        <v>50000</v>
      </c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106777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>
        <v>38367</v>
      </c>
      <c r="G23" s="118"/>
      <c r="H23" s="3">
        <v>35000</v>
      </c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73367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>
        <v>7321</v>
      </c>
      <c r="S25" s="118"/>
      <c r="T25" s="3">
        <v>1963</v>
      </c>
      <c r="U25" s="118"/>
      <c r="V25" s="3"/>
      <c r="W25" s="118"/>
      <c r="X25" s="3"/>
      <c r="Y25" s="118"/>
      <c r="Z25" s="3"/>
      <c r="AA25" s="50"/>
      <c r="AB25" s="51">
        <f>SUM(F25:Z25)</f>
        <v>9284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>
        <v>0</v>
      </c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95144</v>
      </c>
      <c r="G35" s="21"/>
      <c r="H35" s="62">
        <f>SUM(H21:H33)</f>
        <v>85000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7321</v>
      </c>
      <c r="S35" s="53"/>
      <c r="T35" s="61">
        <f>SUM(T21:T33)</f>
        <v>1963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189428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>
        <v>95144</v>
      </c>
      <c r="G44" s="118"/>
      <c r="H44" s="3"/>
      <c r="I44" s="80"/>
      <c r="J44" s="81">
        <f>IFERROR(H44/F44,"")</f>
        <v>0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>
        <v>85000</v>
      </c>
      <c r="G46" s="118"/>
      <c r="K46" s="80"/>
      <c r="L46" s="3">
        <v>0</v>
      </c>
      <c r="M46" s="99"/>
      <c r="N46" s="81">
        <f>IFERROR(L46/F46,"")</f>
        <v>0</v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180144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0</v>
      </c>
      <c r="M48" s="77"/>
      <c r="N48" s="81">
        <f>N44</f>
        <v>0</v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 t="s">
        <v>118</v>
      </c>
      <c r="G58" s="118"/>
      <c r="H58" s="3">
        <v>27500</v>
      </c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27500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>
        <v>75144</v>
      </c>
      <c r="G60" s="118"/>
      <c r="H60" s="3">
        <v>27500</v>
      </c>
      <c r="I60" s="118"/>
      <c r="J60" s="185"/>
      <c r="K60" s="186"/>
      <c r="L60" s="187"/>
      <c r="M60" s="118"/>
      <c r="N60" s="185"/>
      <c r="O60" s="186"/>
      <c r="P60" s="187"/>
      <c r="Q60" s="118"/>
      <c r="R60" s="3">
        <v>7321</v>
      </c>
      <c r="S60" s="118"/>
      <c r="T60" s="3">
        <v>1963</v>
      </c>
      <c r="U60" s="118"/>
      <c r="V60" s="3"/>
      <c r="W60" s="118"/>
      <c r="X60" s="3"/>
      <c r="Y60" s="118"/>
      <c r="Z60" s="3"/>
      <c r="AA60" s="50"/>
      <c r="AB60" s="51">
        <f>SUM(F60:Z60)</f>
        <v>111928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>
        <v>3000</v>
      </c>
      <c r="G64" s="118"/>
      <c r="H64" s="3">
        <v>3000</v>
      </c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6000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 t="s">
        <v>118</v>
      </c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>
        <v>17000</v>
      </c>
      <c r="G66" s="118"/>
      <c r="H66" s="3">
        <v>27000</v>
      </c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44000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95144</v>
      </c>
      <c r="G68" s="21"/>
      <c r="H68" s="62">
        <f>SUM(H58:H66)</f>
        <v>85000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7321</v>
      </c>
      <c r="S68" s="53"/>
      <c r="T68" s="61">
        <f>SUM(T58:T66)</f>
        <v>1963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189428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6" zoomScale="86" zoomScaleNormal="93" zoomScalePageLayoutView="93" workbookViewId="0">
      <selection activeCell="R26" sqref="R2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 t="s">
        <v>125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>
        <v>20000</v>
      </c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20000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>
        <v>20000</v>
      </c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20000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>
        <v>10000</v>
      </c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10000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>
        <v>10000</v>
      </c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10000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>
        <v>0</v>
      </c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>
        <v>5000</v>
      </c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5000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65000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65000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>
        <v>65000</v>
      </c>
      <c r="G46" s="118"/>
      <c r="K46" s="80"/>
      <c r="L46" s="3">
        <v>0</v>
      </c>
      <c r="M46" s="99"/>
      <c r="N46" s="81">
        <f>IFERROR(L46/F46,"")</f>
        <v>0</v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65000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>
        <v>15000</v>
      </c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15000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>
        <v>20000</v>
      </c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20000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>
        <v>10000</v>
      </c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10000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>
        <v>20000</v>
      </c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20000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65000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65000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79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37" ht="37" customHeight="1" x14ac:dyDescent="0.65"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0"/>
      <c r="C6" s="180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114</v>
      </c>
      <c r="D11" s="194" t="str">
        <f>Summary!D11:O11</f>
        <v>Marin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115</v>
      </c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8" t="s">
        <v>117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5"/>
      <c r="U15" s="31"/>
      <c r="V15" s="32"/>
      <c r="W15" s="31"/>
      <c r="X15" s="32"/>
      <c r="Y15" s="31"/>
      <c r="Z15" s="32"/>
      <c r="AA15" s="31"/>
      <c r="AB15" s="32"/>
      <c r="AC15" s="31"/>
      <c r="AD15" s="31"/>
    </row>
    <row r="16" spans="1:37" ht="11" customHeight="1" x14ac:dyDescent="0.65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7"/>
      <c r="AC16" s="38"/>
    </row>
    <row r="17" spans="1:37" ht="39" customHeight="1" x14ac:dyDescent="0.6">
      <c r="A17" s="10"/>
      <c r="B17" s="39"/>
      <c r="C17" s="155"/>
      <c r="D17" s="155"/>
      <c r="F17" s="156" t="s">
        <v>4</v>
      </c>
      <c r="G17" s="157"/>
      <c r="H17" s="158"/>
      <c r="I17" s="136"/>
      <c r="J17" s="159" t="s">
        <v>5</v>
      </c>
      <c r="K17" s="160"/>
      <c r="L17" s="161"/>
      <c r="M17" s="136"/>
      <c r="N17" s="159" t="s">
        <v>6</v>
      </c>
      <c r="O17" s="160"/>
      <c r="P17" s="161"/>
      <c r="Q17" s="136"/>
      <c r="R17" s="152" t="s">
        <v>7</v>
      </c>
      <c r="S17" s="136"/>
      <c r="T17" s="152" t="s">
        <v>8</v>
      </c>
      <c r="U17" s="136"/>
      <c r="V17" s="152" t="s">
        <v>9</v>
      </c>
      <c r="W17" s="136"/>
      <c r="X17" s="152" t="s">
        <v>10</v>
      </c>
      <c r="Y17" s="136"/>
      <c r="Z17" s="152" t="s">
        <v>11</v>
      </c>
      <c r="AA17" s="136"/>
      <c r="AB17" s="152" t="s">
        <v>12</v>
      </c>
      <c r="AC17" s="40"/>
    </row>
    <row r="18" spans="1:37" ht="5" customHeight="1" x14ac:dyDescent="0.6">
      <c r="A18" s="10"/>
      <c r="B18" s="39"/>
      <c r="C18" s="155"/>
      <c r="D18" s="155"/>
      <c r="F18" s="41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B18" s="153"/>
      <c r="AC18" s="40"/>
    </row>
    <row r="19" spans="1:37" s="42" customFormat="1" ht="29" customHeight="1" thickBot="1" x14ac:dyDescent="0.75">
      <c r="B19" s="43"/>
      <c r="C19" s="155"/>
      <c r="D19" s="155"/>
      <c r="E19" s="136"/>
      <c r="F19" s="44" t="s">
        <v>13</v>
      </c>
      <c r="G19" s="136"/>
      <c r="H19" s="44" t="s">
        <v>14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B19" s="154"/>
      <c r="AC19" s="45"/>
      <c r="AD19" s="136"/>
    </row>
    <row r="20" spans="1:37" s="16" customFormat="1" ht="5" customHeight="1" x14ac:dyDescent="0.65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4" customFormat="1" ht="17" customHeight="1" x14ac:dyDescent="0.6">
      <c r="A21" s="19"/>
      <c r="B21" s="48"/>
      <c r="C21" s="138" t="s">
        <v>15</v>
      </c>
      <c r="D21" s="49"/>
      <c r="E21" s="21"/>
      <c r="F21" s="3"/>
      <c r="G21" s="118"/>
      <c r="H21" s="3"/>
      <c r="I21" s="118"/>
      <c r="J21" s="185"/>
      <c r="K21" s="186"/>
      <c r="L21" s="187"/>
      <c r="M21" s="118"/>
      <c r="N21" s="185"/>
      <c r="O21" s="186"/>
      <c r="P21" s="187"/>
      <c r="Q21" s="118"/>
      <c r="R21" s="3"/>
      <c r="S21" s="118"/>
      <c r="T21" s="3"/>
      <c r="U21" s="118"/>
      <c r="V21" s="3"/>
      <c r="W21" s="118"/>
      <c r="X21" s="3"/>
      <c r="Y21" s="118"/>
      <c r="Z21" s="3"/>
      <c r="AA21" s="50"/>
      <c r="AB21" s="51">
        <f>SUM(F21:Z21)</f>
        <v>0</v>
      </c>
      <c r="AC21" s="52"/>
      <c r="AD21" s="53"/>
    </row>
    <row r="22" spans="1:37" ht="5" customHeight="1" x14ac:dyDescent="0.65">
      <c r="A22" s="13"/>
      <c r="B22" s="46"/>
      <c r="C22" s="13"/>
      <c r="D22" s="14"/>
      <c r="E22" s="14"/>
      <c r="F22" s="119"/>
      <c r="G22" s="120"/>
      <c r="H22" s="119"/>
      <c r="I22" s="121"/>
      <c r="J22" s="121"/>
      <c r="K22" s="120"/>
      <c r="L22" s="120"/>
      <c r="M22" s="121"/>
      <c r="N22" s="120"/>
      <c r="O22" s="121"/>
      <c r="P22" s="121"/>
      <c r="Q22" s="120"/>
      <c r="R22" s="122"/>
      <c r="S22" s="123"/>
      <c r="T22" s="121"/>
      <c r="U22" s="123"/>
      <c r="V22" s="121"/>
      <c r="W22" s="123"/>
      <c r="X22" s="121"/>
      <c r="Y22" s="123"/>
      <c r="Z22" s="121"/>
      <c r="AA22" s="58"/>
      <c r="AB22" s="11"/>
      <c r="AC22" s="40"/>
      <c r="AF22" s="10"/>
      <c r="AH22" s="10"/>
      <c r="AI22" s="10"/>
      <c r="AJ22" s="10"/>
      <c r="AK22" s="10"/>
    </row>
    <row r="23" spans="1:37" s="54" customFormat="1" ht="17" customHeight="1" x14ac:dyDescent="0.6">
      <c r="A23" s="19"/>
      <c r="B23" s="48"/>
      <c r="C23" s="138" t="s">
        <v>16</v>
      </c>
      <c r="D23" s="49"/>
      <c r="E23" s="21"/>
      <c r="F23" s="3"/>
      <c r="G23" s="118"/>
      <c r="H23" s="3"/>
      <c r="I23" s="118"/>
      <c r="J23" s="185"/>
      <c r="K23" s="186"/>
      <c r="L23" s="187"/>
      <c r="M23" s="118"/>
      <c r="N23" s="185"/>
      <c r="O23" s="186"/>
      <c r="P23" s="187"/>
      <c r="Q23" s="118"/>
      <c r="R23" s="3"/>
      <c r="S23" s="118"/>
      <c r="T23" s="3"/>
      <c r="U23" s="118"/>
      <c r="V23" s="3"/>
      <c r="W23" s="118"/>
      <c r="X23" s="3"/>
      <c r="Y23" s="118"/>
      <c r="Z23" s="3"/>
      <c r="AA23" s="50"/>
      <c r="AB23" s="51">
        <f>SUM(F23:Z23)</f>
        <v>0</v>
      </c>
      <c r="AC23" s="52"/>
      <c r="AD23" s="53"/>
    </row>
    <row r="24" spans="1:37" ht="5" customHeight="1" x14ac:dyDescent="0.65">
      <c r="A24" s="13"/>
      <c r="B24" s="46"/>
      <c r="C24" s="13"/>
      <c r="D24" s="14"/>
      <c r="E24" s="14"/>
      <c r="F24" s="119"/>
      <c r="G24" s="120"/>
      <c r="H24" s="119"/>
      <c r="I24" s="121"/>
      <c r="J24" s="121"/>
      <c r="K24" s="120"/>
      <c r="L24" s="120"/>
      <c r="M24" s="121"/>
      <c r="N24" s="120"/>
      <c r="O24" s="121"/>
      <c r="P24" s="121"/>
      <c r="Q24" s="120"/>
      <c r="R24" s="122"/>
      <c r="S24" s="123"/>
      <c r="T24" s="121"/>
      <c r="U24" s="123"/>
      <c r="V24" s="121"/>
      <c r="W24" s="123"/>
      <c r="X24" s="121"/>
      <c r="Y24" s="123"/>
      <c r="Z24" s="121"/>
      <c r="AA24" s="58"/>
      <c r="AB24" s="11"/>
      <c r="AC24" s="40"/>
      <c r="AF24" s="10"/>
      <c r="AH24" s="10"/>
      <c r="AI24" s="10"/>
      <c r="AJ24" s="10"/>
      <c r="AK24" s="10"/>
    </row>
    <row r="25" spans="1:37" s="54" customFormat="1" ht="17" customHeight="1" x14ac:dyDescent="0.6">
      <c r="A25" s="19"/>
      <c r="B25" s="48"/>
      <c r="C25" s="138" t="s">
        <v>17</v>
      </c>
      <c r="D25" s="49"/>
      <c r="E25" s="21"/>
      <c r="F25" s="3"/>
      <c r="G25" s="118"/>
      <c r="H25" s="3"/>
      <c r="I25" s="118"/>
      <c r="J25" s="185"/>
      <c r="K25" s="186"/>
      <c r="L25" s="187"/>
      <c r="M25" s="118"/>
      <c r="N25" s="185"/>
      <c r="O25" s="186"/>
      <c r="P25" s="187"/>
      <c r="Q25" s="118"/>
      <c r="R25" s="3"/>
      <c r="S25" s="118"/>
      <c r="T25" s="3"/>
      <c r="U25" s="118"/>
      <c r="V25" s="3"/>
      <c r="W25" s="118"/>
      <c r="X25" s="3"/>
      <c r="Y25" s="118"/>
      <c r="Z25" s="3"/>
      <c r="AA25" s="50"/>
      <c r="AB25" s="51">
        <f>SUM(F25:Z25)</f>
        <v>0</v>
      </c>
      <c r="AC25" s="52"/>
      <c r="AD25" s="53"/>
    </row>
    <row r="26" spans="1:37" ht="5" customHeight="1" x14ac:dyDescent="0.65">
      <c r="A26" s="13"/>
      <c r="B26" s="46"/>
      <c r="C26" s="13"/>
      <c r="D26" s="14"/>
      <c r="E26" s="14"/>
      <c r="F26" s="119"/>
      <c r="G26" s="120"/>
      <c r="H26" s="119"/>
      <c r="I26" s="121"/>
      <c r="J26" s="121"/>
      <c r="K26" s="120"/>
      <c r="L26" s="120"/>
      <c r="M26" s="121"/>
      <c r="N26" s="120"/>
      <c r="O26" s="121"/>
      <c r="P26" s="121"/>
      <c r="Q26" s="120"/>
      <c r="R26" s="122"/>
      <c r="S26" s="123"/>
      <c r="T26" s="121"/>
      <c r="U26" s="123"/>
      <c r="V26" s="121"/>
      <c r="W26" s="123"/>
      <c r="X26" s="121"/>
      <c r="Y26" s="123"/>
      <c r="Z26" s="121"/>
      <c r="AA26" s="58"/>
      <c r="AB26" s="11"/>
      <c r="AC26" s="40"/>
      <c r="AF26" s="10"/>
      <c r="AH26" s="10"/>
      <c r="AI26" s="10"/>
      <c r="AJ26" s="10"/>
      <c r="AK26" s="10"/>
    </row>
    <row r="27" spans="1:37" s="54" customFormat="1" ht="17" customHeight="1" x14ac:dyDescent="0.6">
      <c r="A27" s="19"/>
      <c r="B27" s="48"/>
      <c r="C27" s="138" t="s">
        <v>18</v>
      </c>
      <c r="D27" s="49"/>
      <c r="E27" s="21"/>
      <c r="F27" s="3"/>
      <c r="G27" s="118"/>
      <c r="H27" s="3"/>
      <c r="I27" s="118"/>
      <c r="J27" s="185"/>
      <c r="K27" s="186"/>
      <c r="L27" s="187"/>
      <c r="M27" s="118"/>
      <c r="N27" s="185"/>
      <c r="O27" s="186"/>
      <c r="P27" s="187"/>
      <c r="Q27" s="118"/>
      <c r="R27" s="3"/>
      <c r="S27" s="118"/>
      <c r="T27" s="3"/>
      <c r="U27" s="118"/>
      <c r="V27" s="3"/>
      <c r="W27" s="118"/>
      <c r="X27" s="3"/>
      <c r="Y27" s="118"/>
      <c r="Z27" s="3"/>
      <c r="AA27" s="50"/>
      <c r="AB27" s="51">
        <f>SUM(F27:Z27)</f>
        <v>0</v>
      </c>
      <c r="AC27" s="52"/>
      <c r="AD27" s="53"/>
    </row>
    <row r="28" spans="1:37" ht="5" customHeight="1" x14ac:dyDescent="0.65">
      <c r="A28" s="13"/>
      <c r="B28" s="46"/>
      <c r="C28" s="13"/>
      <c r="D28" s="14"/>
      <c r="E28" s="14"/>
      <c r="F28" s="119"/>
      <c r="G28" s="120"/>
      <c r="H28" s="119"/>
      <c r="I28" s="121"/>
      <c r="J28" s="121"/>
      <c r="K28" s="120"/>
      <c r="L28" s="120"/>
      <c r="M28" s="121"/>
      <c r="N28" s="120"/>
      <c r="O28" s="121"/>
      <c r="P28" s="121"/>
      <c r="Q28" s="120"/>
      <c r="R28" s="122"/>
      <c r="S28" s="123"/>
      <c r="T28" s="121"/>
      <c r="U28" s="123"/>
      <c r="V28" s="121"/>
      <c r="W28" s="123"/>
      <c r="X28" s="121"/>
      <c r="Y28" s="123"/>
      <c r="Z28" s="121"/>
      <c r="AA28" s="58"/>
      <c r="AB28" s="11"/>
      <c r="AC28" s="40"/>
      <c r="AF28" s="10"/>
      <c r="AH28" s="10"/>
      <c r="AI28" s="10"/>
      <c r="AJ28" s="10"/>
      <c r="AK28" s="10"/>
    </row>
    <row r="29" spans="1:37" s="54" customFormat="1" ht="17" customHeight="1" x14ac:dyDescent="0.6">
      <c r="A29" s="19"/>
      <c r="B29" s="48"/>
      <c r="C29" s="138" t="s">
        <v>19</v>
      </c>
      <c r="D29" s="49"/>
      <c r="E29" s="21"/>
      <c r="F29" s="3"/>
      <c r="G29" s="118"/>
      <c r="H29" s="3"/>
      <c r="I29" s="118"/>
      <c r="J29" s="185"/>
      <c r="K29" s="186"/>
      <c r="L29" s="187"/>
      <c r="M29" s="118"/>
      <c r="N29" s="185"/>
      <c r="O29" s="186"/>
      <c r="P29" s="187"/>
      <c r="Q29" s="118"/>
      <c r="R29" s="3"/>
      <c r="S29" s="118"/>
      <c r="T29" s="3"/>
      <c r="U29" s="118"/>
      <c r="V29" s="3"/>
      <c r="W29" s="118"/>
      <c r="X29" s="3"/>
      <c r="Y29" s="118"/>
      <c r="Z29" s="3"/>
      <c r="AA29" s="50"/>
      <c r="AB29" s="51">
        <f>SUM(F29:Z29)</f>
        <v>0</v>
      </c>
      <c r="AC29" s="52"/>
      <c r="AD29" s="53"/>
    </row>
    <row r="30" spans="1:37" ht="5" customHeight="1" x14ac:dyDescent="0.65">
      <c r="A30" s="13"/>
      <c r="B30" s="46"/>
      <c r="C30" s="13"/>
      <c r="D30" s="14"/>
      <c r="E30" s="14"/>
      <c r="F30" s="119"/>
      <c r="G30" s="120"/>
      <c r="H30" s="119"/>
      <c r="I30" s="121"/>
      <c r="J30" s="121"/>
      <c r="K30" s="120"/>
      <c r="L30" s="120"/>
      <c r="M30" s="121"/>
      <c r="N30" s="120"/>
      <c r="O30" s="121"/>
      <c r="P30" s="121"/>
      <c r="Q30" s="120"/>
      <c r="R30" s="122"/>
      <c r="S30" s="123"/>
      <c r="T30" s="121"/>
      <c r="U30" s="123"/>
      <c r="V30" s="121"/>
      <c r="W30" s="123"/>
      <c r="X30" s="121"/>
      <c r="Y30" s="123"/>
      <c r="Z30" s="121"/>
      <c r="AA30" s="58"/>
      <c r="AB30" s="11"/>
      <c r="AC30" s="40"/>
      <c r="AF30" s="10"/>
      <c r="AH30" s="10"/>
      <c r="AI30" s="10"/>
      <c r="AJ30" s="10"/>
      <c r="AK30" s="10"/>
    </row>
    <row r="31" spans="1:37" s="54" customFormat="1" ht="17" customHeight="1" x14ac:dyDescent="0.6">
      <c r="A31" s="19"/>
      <c r="B31" s="48"/>
      <c r="C31" s="138" t="s">
        <v>20</v>
      </c>
      <c r="D31" s="49"/>
      <c r="E31" s="21"/>
      <c r="F31" s="3"/>
      <c r="G31" s="118"/>
      <c r="H31" s="3"/>
      <c r="I31" s="118"/>
      <c r="J31" s="185"/>
      <c r="K31" s="186"/>
      <c r="L31" s="187"/>
      <c r="M31" s="118"/>
      <c r="N31" s="185"/>
      <c r="O31" s="186"/>
      <c r="P31" s="187"/>
      <c r="Q31" s="118"/>
      <c r="R31" s="3"/>
      <c r="S31" s="118"/>
      <c r="T31" s="3"/>
      <c r="U31" s="118"/>
      <c r="V31" s="3"/>
      <c r="W31" s="118"/>
      <c r="X31" s="3"/>
      <c r="Y31" s="118"/>
      <c r="Z31" s="3"/>
      <c r="AA31" s="50"/>
      <c r="AB31" s="51">
        <f>SUM(F31:Z31)</f>
        <v>0</v>
      </c>
      <c r="AC31" s="52"/>
      <c r="AD31" s="53"/>
    </row>
    <row r="32" spans="1:37" ht="5" customHeight="1" x14ac:dyDescent="0.65">
      <c r="A32" s="13"/>
      <c r="B32" s="46"/>
      <c r="C32" s="13"/>
      <c r="D32" s="14"/>
      <c r="E32" s="14"/>
      <c r="F32" s="119"/>
      <c r="G32" s="120"/>
      <c r="H32" s="119"/>
      <c r="I32" s="121"/>
      <c r="J32" s="121"/>
      <c r="K32" s="120"/>
      <c r="L32" s="120"/>
      <c r="M32" s="121"/>
      <c r="N32" s="120"/>
      <c r="O32" s="121"/>
      <c r="P32" s="121"/>
      <c r="Q32" s="120"/>
      <c r="R32" s="122"/>
      <c r="S32" s="123"/>
      <c r="T32" s="121"/>
      <c r="U32" s="123"/>
      <c r="V32" s="121"/>
      <c r="W32" s="123"/>
      <c r="X32" s="121"/>
      <c r="Y32" s="123"/>
      <c r="Z32" s="121"/>
      <c r="AA32" s="58"/>
      <c r="AB32" s="11"/>
      <c r="AC32" s="40"/>
      <c r="AF32" s="10"/>
      <c r="AH32" s="10"/>
      <c r="AI32" s="10"/>
      <c r="AJ32" s="10"/>
      <c r="AK32" s="10"/>
    </row>
    <row r="33" spans="1:37" s="54" customFormat="1" ht="17" customHeight="1" x14ac:dyDescent="0.6">
      <c r="A33" s="19"/>
      <c r="B33" s="48"/>
      <c r="C33" s="138" t="s">
        <v>21</v>
      </c>
      <c r="D33" s="49"/>
      <c r="E33" s="21"/>
      <c r="F33" s="3"/>
      <c r="G33" s="118"/>
      <c r="H33" s="3"/>
      <c r="I33" s="118"/>
      <c r="J33" s="185"/>
      <c r="K33" s="186"/>
      <c r="L33" s="187"/>
      <c r="M33" s="118"/>
      <c r="N33" s="185"/>
      <c r="O33" s="186"/>
      <c r="P33" s="187"/>
      <c r="Q33" s="118"/>
      <c r="R33" s="3"/>
      <c r="S33" s="118"/>
      <c r="T33" s="3"/>
      <c r="U33" s="118"/>
      <c r="V33" s="3"/>
      <c r="W33" s="118"/>
      <c r="X33" s="3"/>
      <c r="Y33" s="118"/>
      <c r="Z33" s="3"/>
      <c r="AA33" s="50"/>
      <c r="AB33" s="51">
        <f>SUM(F33:Z33)</f>
        <v>0</v>
      </c>
      <c r="AC33" s="52"/>
      <c r="AD33" s="53"/>
    </row>
    <row r="34" spans="1:37" ht="5" customHeight="1" thickBot="1" x14ac:dyDescent="0.8">
      <c r="A34" s="13"/>
      <c r="B34" s="46"/>
      <c r="C34" s="140"/>
      <c r="D34" s="140"/>
      <c r="E34" s="14"/>
      <c r="F34" s="137"/>
      <c r="G34" s="10"/>
      <c r="H34" s="137"/>
      <c r="I34" s="10"/>
      <c r="J34" s="141"/>
      <c r="K34" s="141"/>
      <c r="L34" s="141"/>
      <c r="M34" s="10"/>
      <c r="N34" s="141"/>
      <c r="O34" s="141"/>
      <c r="P34" s="141"/>
      <c r="Q34" s="15"/>
      <c r="R34" s="59"/>
      <c r="T34" s="60"/>
      <c r="V34" s="60"/>
      <c r="X34" s="60"/>
      <c r="Z34" s="60"/>
      <c r="AB34" s="60"/>
      <c r="AC34" s="40"/>
      <c r="AF34" s="10"/>
      <c r="AH34" s="10"/>
      <c r="AI34" s="10"/>
      <c r="AJ34" s="10"/>
      <c r="AK34" s="10"/>
    </row>
    <row r="35" spans="1:37" s="54" customFormat="1" ht="17" customHeight="1" x14ac:dyDescent="0.6">
      <c r="A35" s="19"/>
      <c r="B35" s="48"/>
      <c r="C35" s="142" t="s">
        <v>12</v>
      </c>
      <c r="D35" s="143"/>
      <c r="E35" s="53"/>
      <c r="F35" s="61">
        <f>SUM(F21:F33)</f>
        <v>0</v>
      </c>
      <c r="G35" s="21"/>
      <c r="H35" s="62">
        <f>SUM(H21:H33)</f>
        <v>0</v>
      </c>
      <c r="I35" s="53"/>
      <c r="J35" s="188">
        <f>SUM(J21:L33)</f>
        <v>0</v>
      </c>
      <c r="K35" s="189"/>
      <c r="L35" s="190"/>
      <c r="M35" s="53"/>
      <c r="N35" s="188">
        <f>SUM(N21:P33)</f>
        <v>0</v>
      </c>
      <c r="O35" s="189"/>
      <c r="P35" s="190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3"/>
      <c r="AB35" s="62">
        <f>SUM(AB21:AB33)</f>
        <v>0</v>
      </c>
      <c r="AC35" s="52"/>
      <c r="AD35" s="53"/>
    </row>
    <row r="36" spans="1:37" ht="11" customHeight="1" x14ac:dyDescent="0.65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  <c r="AC36" s="67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8" t="s">
        <v>22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39"/>
      <c r="C40" s="70"/>
      <c r="D40" s="71"/>
      <c r="E40" s="136"/>
      <c r="F40" s="152" t="s">
        <v>119</v>
      </c>
      <c r="G40" s="136"/>
      <c r="H40" s="172" t="s">
        <v>24</v>
      </c>
      <c r="I40" s="173"/>
      <c r="J40" s="174"/>
      <c r="K40" s="136"/>
      <c r="L40" s="172" t="s">
        <v>25</v>
      </c>
      <c r="M40" s="173"/>
      <c r="N40" s="174"/>
      <c r="O40" s="40"/>
      <c r="R40" s="175"/>
      <c r="S40" s="175"/>
      <c r="T40" s="175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39"/>
      <c r="C41" s="10"/>
      <c r="E41" s="72"/>
      <c r="F41" s="153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5"/>
      <c r="S41" s="175"/>
      <c r="T41" s="175"/>
      <c r="U41" s="15"/>
      <c r="V41" s="135"/>
    </row>
    <row r="42" spans="1:37" ht="13.75" thickBot="1" x14ac:dyDescent="0.75">
      <c r="A42" s="11"/>
      <c r="B42" s="39"/>
      <c r="C42" s="74"/>
      <c r="D42" s="75"/>
      <c r="E42" s="136"/>
      <c r="F42" s="154"/>
      <c r="G42" s="136"/>
      <c r="H42" s="44" t="s">
        <v>26</v>
      </c>
      <c r="I42" s="136"/>
      <c r="J42" s="44" t="s">
        <v>27</v>
      </c>
      <c r="K42" s="136"/>
      <c r="L42" s="44" t="s">
        <v>26</v>
      </c>
      <c r="M42" s="136"/>
      <c r="N42" s="44" t="s">
        <v>27</v>
      </c>
      <c r="O42" s="40"/>
      <c r="Q42" s="10"/>
      <c r="R42" s="175"/>
      <c r="S42" s="175"/>
      <c r="T42" s="175"/>
      <c r="U42" s="136"/>
      <c r="V42" s="76"/>
    </row>
    <row r="43" spans="1:37" ht="5" customHeight="1" x14ac:dyDescent="0.65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  <c r="U43" s="77"/>
      <c r="V43" s="135"/>
    </row>
    <row r="44" spans="1:37" s="83" customFormat="1" ht="16" customHeight="1" x14ac:dyDescent="0.6">
      <c r="A44" s="78"/>
      <c r="B44" s="79"/>
      <c r="C44" s="138" t="s">
        <v>28</v>
      </c>
      <c r="D44" s="49"/>
      <c r="E44" s="77"/>
      <c r="F44" s="3"/>
      <c r="G44" s="118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V44" s="86"/>
      <c r="W44" s="77"/>
      <c r="Y44" s="77"/>
      <c r="AA44" s="77"/>
      <c r="AC44" s="77"/>
      <c r="AD44" s="77"/>
      <c r="AF44" s="77"/>
      <c r="AH44" s="77"/>
      <c r="AI44" s="87"/>
      <c r="AJ44" s="77"/>
      <c r="AK44" s="77"/>
    </row>
    <row r="45" spans="1:37" s="96" customFormat="1" ht="5" customHeight="1" x14ac:dyDescent="0.6">
      <c r="A45" s="88"/>
      <c r="B45" s="89"/>
      <c r="C45" s="90"/>
      <c r="D45" s="91"/>
      <c r="E45" s="72"/>
      <c r="F45" s="124"/>
      <c r="G45" s="125"/>
      <c r="H45" s="124"/>
      <c r="I45" s="93"/>
      <c r="J45" s="94"/>
      <c r="K45" s="93"/>
      <c r="L45" s="73"/>
      <c r="M45" s="73"/>
      <c r="N45" s="73"/>
      <c r="O45" s="52"/>
      <c r="P45" s="95"/>
      <c r="R45" s="93"/>
      <c r="S45" s="93"/>
      <c r="T45" s="93"/>
      <c r="U45" s="93"/>
      <c r="V45" s="97"/>
      <c r="W45" s="95"/>
      <c r="Y45" s="95"/>
      <c r="AA45" s="95"/>
      <c r="AC45" s="95"/>
      <c r="AD45" s="95"/>
      <c r="AF45" s="95"/>
      <c r="AH45" s="95"/>
      <c r="AI45" s="98"/>
      <c r="AJ45" s="95"/>
      <c r="AK45" s="95"/>
    </row>
    <row r="46" spans="1:37" s="83" customFormat="1" ht="16" customHeight="1" x14ac:dyDescent="0.6">
      <c r="A46" s="78"/>
      <c r="B46" s="79"/>
      <c r="C46" s="138" t="s">
        <v>29</v>
      </c>
      <c r="D46" s="49"/>
      <c r="E46" s="77"/>
      <c r="F46" s="3"/>
      <c r="G46" s="118"/>
      <c r="K46" s="80"/>
      <c r="L46" s="3"/>
      <c r="M46" s="99"/>
      <c r="N46" s="81" t="str">
        <f>IFERROR(L46/F46,"")</f>
        <v/>
      </c>
      <c r="O46" s="52"/>
      <c r="P46" s="77"/>
      <c r="R46" s="84"/>
      <c r="S46" s="80"/>
      <c r="T46" s="85"/>
      <c r="U46" s="77"/>
      <c r="V46" s="86"/>
      <c r="W46" s="77"/>
      <c r="Y46" s="77"/>
      <c r="AA46" s="77"/>
      <c r="AC46" s="77"/>
      <c r="AD46" s="77"/>
      <c r="AF46" s="77"/>
      <c r="AH46" s="77"/>
      <c r="AI46" s="87"/>
      <c r="AJ46" s="77"/>
      <c r="AK46" s="77"/>
    </row>
    <row r="47" spans="1:37" s="96" customFormat="1" ht="5" customHeight="1" thickBot="1" x14ac:dyDescent="0.8">
      <c r="A47" s="88"/>
      <c r="B47" s="89"/>
      <c r="C47" s="140"/>
      <c r="D47" s="140"/>
      <c r="E47" s="72"/>
      <c r="F47" s="100"/>
      <c r="G47" s="92"/>
      <c r="H47" s="100"/>
      <c r="I47" s="72"/>
      <c r="J47" s="100"/>
      <c r="K47" s="72"/>
      <c r="L47" s="101"/>
      <c r="M47" s="72"/>
      <c r="N47" s="101"/>
      <c r="O47" s="40"/>
      <c r="P47" s="95"/>
      <c r="R47" s="93"/>
      <c r="S47" s="93"/>
      <c r="T47" s="93"/>
      <c r="U47" s="93"/>
      <c r="V47" s="97"/>
      <c r="W47" s="95"/>
      <c r="Y47" s="95"/>
      <c r="AA47" s="95"/>
      <c r="AC47" s="95"/>
      <c r="AD47" s="95"/>
      <c r="AF47" s="95"/>
      <c r="AH47" s="95"/>
      <c r="AI47" s="98"/>
      <c r="AJ47" s="95"/>
      <c r="AK47" s="95"/>
    </row>
    <row r="48" spans="1:37" s="83" customFormat="1" ht="16" customHeight="1" x14ac:dyDescent="0.6">
      <c r="A48" s="78"/>
      <c r="B48" s="79"/>
      <c r="C48" s="142" t="s">
        <v>12</v>
      </c>
      <c r="D48" s="143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1"/>
      <c r="S48" s="171"/>
      <c r="T48" s="171"/>
      <c r="U48" s="77"/>
      <c r="V48" s="86"/>
      <c r="W48" s="77"/>
      <c r="Y48" s="77"/>
      <c r="AA48" s="77"/>
      <c r="AC48" s="77"/>
      <c r="AD48" s="77"/>
      <c r="AF48" s="77"/>
      <c r="AH48" s="77"/>
      <c r="AI48" s="87"/>
      <c r="AJ48" s="77"/>
      <c r="AK48" s="77"/>
    </row>
    <row r="49" spans="1:37" ht="11" customHeight="1" x14ac:dyDescent="0.65">
      <c r="B49" s="63"/>
      <c r="C49" s="102"/>
      <c r="D49" s="103"/>
      <c r="E49" s="104"/>
      <c r="F49" s="105"/>
      <c r="G49" s="104"/>
      <c r="H49" s="104"/>
      <c r="I49" s="106"/>
      <c r="J49" s="104"/>
      <c r="K49" s="106"/>
      <c r="L49" s="105"/>
      <c r="M49" s="106"/>
      <c r="N49" s="105"/>
      <c r="O49" s="67"/>
      <c r="P49" s="107"/>
      <c r="Q49" s="10"/>
      <c r="R49" s="11"/>
      <c r="S49" s="108"/>
      <c r="T49" s="11"/>
      <c r="U49" s="21"/>
      <c r="V49" s="135"/>
    </row>
    <row r="50" spans="1:37" ht="14" customHeight="1" x14ac:dyDescent="0.65">
      <c r="B50" s="13"/>
      <c r="C50" s="109"/>
      <c r="D50" s="75"/>
      <c r="E50" s="21"/>
      <c r="F50" s="110"/>
      <c r="G50" s="108"/>
      <c r="H50" s="108"/>
      <c r="J50" s="108"/>
      <c r="K50" s="108"/>
      <c r="L50" s="110"/>
      <c r="M50" s="108"/>
      <c r="N50" s="110"/>
      <c r="Q50" s="108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8" t="s">
        <v>30</v>
      </c>
      <c r="C51" s="111"/>
      <c r="D51" s="112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32"/>
      <c r="Y51" s="31"/>
      <c r="Z51" s="113"/>
      <c r="AA51" s="31"/>
      <c r="AB51" s="114"/>
      <c r="AC51" s="31"/>
      <c r="AD51" s="31"/>
    </row>
    <row r="52" spans="1:37" ht="11" customHeight="1" x14ac:dyDescent="0.65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7"/>
      <c r="AC52" s="38"/>
      <c r="AF52" s="10"/>
      <c r="AH52" s="10"/>
      <c r="AI52" s="10"/>
      <c r="AJ52" s="10"/>
      <c r="AK52" s="10"/>
    </row>
    <row r="53" spans="1:37" ht="30.5" customHeight="1" x14ac:dyDescent="0.6">
      <c r="A53" s="10"/>
      <c r="B53" s="39"/>
      <c r="C53" s="155"/>
      <c r="D53" s="155"/>
      <c r="F53" s="156" t="s">
        <v>4</v>
      </c>
      <c r="G53" s="157"/>
      <c r="H53" s="158"/>
      <c r="I53" s="136"/>
      <c r="J53" s="159" t="s">
        <v>5</v>
      </c>
      <c r="K53" s="160"/>
      <c r="L53" s="161"/>
      <c r="M53" s="136"/>
      <c r="N53" s="159" t="s">
        <v>6</v>
      </c>
      <c r="O53" s="160"/>
      <c r="P53" s="161"/>
      <c r="Q53" s="136"/>
      <c r="R53" s="152" t="s">
        <v>7</v>
      </c>
      <c r="S53" s="136"/>
      <c r="T53" s="152" t="s">
        <v>8</v>
      </c>
      <c r="U53" s="136"/>
      <c r="V53" s="152" t="s">
        <v>9</v>
      </c>
      <c r="W53" s="136"/>
      <c r="X53" s="152" t="s">
        <v>10</v>
      </c>
      <c r="Y53" s="136"/>
      <c r="Z53" s="152" t="s">
        <v>11</v>
      </c>
      <c r="AA53" s="136"/>
      <c r="AB53" s="152" t="s">
        <v>12</v>
      </c>
      <c r="AC53" s="40"/>
      <c r="AF53" s="10"/>
      <c r="AH53" s="10"/>
      <c r="AI53" s="10"/>
      <c r="AJ53" s="10"/>
      <c r="AK53" s="10"/>
    </row>
    <row r="54" spans="1:37" ht="5" customHeight="1" x14ac:dyDescent="0.6">
      <c r="A54" s="10"/>
      <c r="B54" s="39"/>
      <c r="C54" s="155"/>
      <c r="D54" s="155"/>
      <c r="F54" s="41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B54" s="153"/>
      <c r="AC54" s="40"/>
      <c r="AF54" s="10"/>
      <c r="AH54" s="10"/>
      <c r="AI54" s="10"/>
      <c r="AJ54" s="10"/>
      <c r="AK54" s="10"/>
    </row>
    <row r="55" spans="1:37" s="42" customFormat="1" ht="33" customHeight="1" thickBot="1" x14ac:dyDescent="0.75">
      <c r="B55" s="43"/>
      <c r="C55" s="155"/>
      <c r="D55" s="155"/>
      <c r="E55" s="136"/>
      <c r="F55" s="44" t="s">
        <v>13</v>
      </c>
      <c r="G55" s="136"/>
      <c r="H55" s="44" t="s">
        <v>14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B55" s="154"/>
      <c r="AC55" s="45"/>
      <c r="AD55" s="136"/>
    </row>
    <row r="56" spans="1:37" s="16" customFormat="1" ht="2.5" customHeight="1" x14ac:dyDescent="0.65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48"/>
      <c r="C58" s="147" t="s">
        <v>31</v>
      </c>
      <c r="D58" s="148" t="s">
        <v>32</v>
      </c>
      <c r="E58" s="21"/>
      <c r="F58" s="3"/>
      <c r="G58" s="118"/>
      <c r="H58" s="3"/>
      <c r="I58" s="118"/>
      <c r="J58" s="185"/>
      <c r="K58" s="186"/>
      <c r="L58" s="187"/>
      <c r="M58" s="118"/>
      <c r="N58" s="185"/>
      <c r="O58" s="186"/>
      <c r="P58" s="187"/>
      <c r="Q58" s="118"/>
      <c r="R58" s="3"/>
      <c r="S58" s="118"/>
      <c r="T58" s="3"/>
      <c r="U58" s="118"/>
      <c r="V58" s="3"/>
      <c r="W58" s="118"/>
      <c r="X58" s="3"/>
      <c r="Y58" s="118"/>
      <c r="Z58" s="3"/>
      <c r="AA58" s="50"/>
      <c r="AB58" s="51">
        <f>SUM(F58:Z58)</f>
        <v>0</v>
      </c>
      <c r="AC58" s="52"/>
      <c r="AD58" s="53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6"/>
      <c r="C59" s="47"/>
      <c r="D59" s="14"/>
      <c r="E59" s="15"/>
      <c r="F59" s="119"/>
      <c r="G59" s="120"/>
      <c r="H59" s="119"/>
      <c r="I59" s="121"/>
      <c r="J59" s="121"/>
      <c r="K59" s="120"/>
      <c r="L59" s="120"/>
      <c r="M59" s="121"/>
      <c r="N59" s="120"/>
      <c r="O59" s="121"/>
      <c r="P59" s="121"/>
      <c r="Q59" s="120"/>
      <c r="R59" s="122"/>
      <c r="S59" s="123"/>
      <c r="T59" s="121"/>
      <c r="U59" s="123"/>
      <c r="V59" s="121"/>
      <c r="W59" s="123"/>
      <c r="X59" s="121"/>
      <c r="Y59" s="123"/>
      <c r="Z59" s="121"/>
      <c r="AA59" s="58"/>
      <c r="AB59" s="11"/>
      <c r="AC59" s="18"/>
      <c r="AD59" s="15"/>
    </row>
    <row r="60" spans="1:37" ht="17" customHeight="1" x14ac:dyDescent="0.65">
      <c r="B60" s="48"/>
      <c r="C60" s="147" t="s">
        <v>33</v>
      </c>
      <c r="D60" s="148" t="s">
        <v>34</v>
      </c>
      <c r="E60" s="21"/>
      <c r="F60" s="3"/>
      <c r="G60" s="118"/>
      <c r="H60" s="3"/>
      <c r="I60" s="118"/>
      <c r="J60" s="185"/>
      <c r="K60" s="186"/>
      <c r="L60" s="187"/>
      <c r="M60" s="118"/>
      <c r="N60" s="185"/>
      <c r="O60" s="186"/>
      <c r="P60" s="187"/>
      <c r="Q60" s="118"/>
      <c r="R60" s="3"/>
      <c r="S60" s="118"/>
      <c r="T60" s="3"/>
      <c r="U60" s="118"/>
      <c r="V60" s="3"/>
      <c r="W60" s="118"/>
      <c r="X60" s="3"/>
      <c r="Y60" s="118"/>
      <c r="Z60" s="3"/>
      <c r="AA60" s="50"/>
      <c r="AB60" s="51">
        <f>SUM(F60:Z60)</f>
        <v>0</v>
      </c>
      <c r="AC60" s="52"/>
      <c r="AD60" s="53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6"/>
      <c r="C61" s="47"/>
      <c r="D61" s="14"/>
      <c r="E61" s="15"/>
      <c r="F61" s="119"/>
      <c r="G61" s="120"/>
      <c r="H61" s="119"/>
      <c r="I61" s="121"/>
      <c r="J61" s="121"/>
      <c r="K61" s="120"/>
      <c r="L61" s="120"/>
      <c r="M61" s="121"/>
      <c r="N61" s="120"/>
      <c r="O61" s="121"/>
      <c r="P61" s="121"/>
      <c r="Q61" s="120"/>
      <c r="R61" s="122"/>
      <c r="S61" s="123"/>
      <c r="T61" s="121"/>
      <c r="U61" s="123"/>
      <c r="V61" s="121"/>
      <c r="W61" s="123"/>
      <c r="X61" s="121"/>
      <c r="Y61" s="123"/>
      <c r="Z61" s="121"/>
      <c r="AA61" s="58"/>
      <c r="AB61" s="11"/>
      <c r="AC61" s="18"/>
      <c r="AD61" s="15"/>
    </row>
    <row r="62" spans="1:37" ht="17" customHeight="1" x14ac:dyDescent="0.65">
      <c r="B62" s="48"/>
      <c r="C62" s="147" t="s">
        <v>35</v>
      </c>
      <c r="D62" s="148" t="s">
        <v>36</v>
      </c>
      <c r="E62" s="21"/>
      <c r="F62" s="3"/>
      <c r="G62" s="118"/>
      <c r="H62" s="3"/>
      <c r="I62" s="118"/>
      <c r="J62" s="185"/>
      <c r="K62" s="186"/>
      <c r="L62" s="187"/>
      <c r="M62" s="118"/>
      <c r="N62" s="185"/>
      <c r="O62" s="186"/>
      <c r="P62" s="187"/>
      <c r="Q62" s="118"/>
      <c r="R62" s="3"/>
      <c r="S62" s="118"/>
      <c r="T62" s="3"/>
      <c r="U62" s="118"/>
      <c r="V62" s="3"/>
      <c r="W62" s="118"/>
      <c r="X62" s="3"/>
      <c r="Y62" s="118"/>
      <c r="Z62" s="3"/>
      <c r="AA62" s="50"/>
      <c r="AB62" s="51">
        <f>SUM(F62:Z62)</f>
        <v>0</v>
      </c>
      <c r="AC62" s="52"/>
      <c r="AD62" s="53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6"/>
      <c r="C63" s="47"/>
      <c r="D63" s="14"/>
      <c r="E63" s="15"/>
      <c r="F63" s="119"/>
      <c r="G63" s="120"/>
      <c r="H63" s="119"/>
      <c r="I63" s="121"/>
      <c r="J63" s="121"/>
      <c r="K63" s="120"/>
      <c r="L63" s="120"/>
      <c r="M63" s="121"/>
      <c r="N63" s="120"/>
      <c r="O63" s="121"/>
      <c r="P63" s="121"/>
      <c r="Q63" s="120"/>
      <c r="R63" s="122"/>
      <c r="S63" s="123"/>
      <c r="T63" s="121"/>
      <c r="U63" s="123"/>
      <c r="V63" s="121"/>
      <c r="W63" s="123"/>
      <c r="X63" s="121"/>
      <c r="Y63" s="123"/>
      <c r="Z63" s="121"/>
      <c r="AA63" s="58"/>
      <c r="AB63" s="11"/>
      <c r="AC63" s="18"/>
      <c r="AD63" s="15"/>
    </row>
    <row r="64" spans="1:37" ht="17" customHeight="1" x14ac:dyDescent="0.65">
      <c r="B64" s="48"/>
      <c r="C64" s="147" t="s">
        <v>37</v>
      </c>
      <c r="D64" s="148" t="s">
        <v>38</v>
      </c>
      <c r="E64" s="21"/>
      <c r="F64" s="3"/>
      <c r="G64" s="118"/>
      <c r="H64" s="3"/>
      <c r="I64" s="118"/>
      <c r="J64" s="185"/>
      <c r="K64" s="186"/>
      <c r="L64" s="187"/>
      <c r="M64" s="118"/>
      <c r="N64" s="185"/>
      <c r="O64" s="186"/>
      <c r="P64" s="187"/>
      <c r="Q64" s="118"/>
      <c r="R64" s="3"/>
      <c r="S64" s="118"/>
      <c r="T64" s="3"/>
      <c r="U64" s="118"/>
      <c r="V64" s="3"/>
      <c r="W64" s="118"/>
      <c r="X64" s="3"/>
      <c r="Y64" s="118"/>
      <c r="Z64" s="3"/>
      <c r="AA64" s="50"/>
      <c r="AB64" s="51">
        <f>SUM(F64:Z64)</f>
        <v>0</v>
      </c>
      <c r="AC64" s="52"/>
      <c r="AD64" s="53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6"/>
      <c r="C65" s="47"/>
      <c r="D65" s="14"/>
      <c r="E65" s="15"/>
      <c r="F65" s="119"/>
      <c r="G65" s="120"/>
      <c r="H65" s="119"/>
      <c r="I65" s="121"/>
      <c r="J65" s="121"/>
      <c r="K65" s="120"/>
      <c r="L65" s="120"/>
      <c r="M65" s="121"/>
      <c r="N65" s="120"/>
      <c r="O65" s="121"/>
      <c r="P65" s="121"/>
      <c r="Q65" s="120"/>
      <c r="R65" s="122"/>
      <c r="S65" s="123"/>
      <c r="T65" s="121"/>
      <c r="U65" s="123"/>
      <c r="V65" s="121"/>
      <c r="W65" s="123"/>
      <c r="X65" s="121"/>
      <c r="Y65" s="123"/>
      <c r="Z65" s="121"/>
      <c r="AA65" s="58"/>
      <c r="AB65" s="11"/>
      <c r="AC65" s="18"/>
      <c r="AD65" s="15"/>
    </row>
    <row r="66" spans="1:37" s="11" customFormat="1" ht="17" customHeight="1" x14ac:dyDescent="0.65">
      <c r="A66" s="9"/>
      <c r="B66" s="48"/>
      <c r="C66" s="147" t="s">
        <v>120</v>
      </c>
      <c r="D66" s="148" t="s">
        <v>40</v>
      </c>
      <c r="E66" s="21"/>
      <c r="F66" s="3"/>
      <c r="G66" s="118"/>
      <c r="H66" s="3"/>
      <c r="I66" s="118"/>
      <c r="J66" s="185"/>
      <c r="K66" s="186"/>
      <c r="L66" s="187"/>
      <c r="M66" s="118"/>
      <c r="N66" s="185"/>
      <c r="O66" s="186"/>
      <c r="P66" s="187"/>
      <c r="Q66" s="118"/>
      <c r="R66" s="3"/>
      <c r="S66" s="118"/>
      <c r="T66" s="3"/>
      <c r="U66" s="118"/>
      <c r="V66" s="3"/>
      <c r="W66" s="118"/>
      <c r="X66" s="3"/>
      <c r="Y66" s="118"/>
      <c r="Z66" s="3"/>
      <c r="AA66" s="50"/>
      <c r="AB66" s="51">
        <f>SUM(F66:Z66)</f>
        <v>0</v>
      </c>
      <c r="AC66" s="52"/>
      <c r="AD66" s="53"/>
    </row>
    <row r="67" spans="1:37" ht="5" customHeight="1" thickBot="1" x14ac:dyDescent="0.8">
      <c r="A67" s="13"/>
      <c r="B67" s="46"/>
      <c r="C67" s="140"/>
      <c r="D67" s="140"/>
      <c r="E67" s="14"/>
      <c r="F67" s="137"/>
      <c r="G67" s="10"/>
      <c r="H67" s="137"/>
      <c r="I67" s="10"/>
      <c r="J67" s="141"/>
      <c r="K67" s="141"/>
      <c r="L67" s="141"/>
      <c r="M67" s="10"/>
      <c r="N67" s="141"/>
      <c r="O67" s="141"/>
      <c r="P67" s="141"/>
      <c r="Q67" s="15"/>
      <c r="R67" s="59"/>
      <c r="T67" s="60"/>
      <c r="V67" s="60"/>
      <c r="X67" s="60"/>
      <c r="Z67" s="60"/>
      <c r="AB67" s="60"/>
      <c r="AC67" s="40"/>
      <c r="AF67" s="10"/>
      <c r="AH67" s="10"/>
      <c r="AI67" s="10"/>
      <c r="AJ67" s="10"/>
      <c r="AK67" s="10"/>
    </row>
    <row r="68" spans="1:37" s="58" customFormat="1" ht="17" customHeight="1" x14ac:dyDescent="0.65">
      <c r="A68" s="115"/>
      <c r="B68" s="116"/>
      <c r="C68" s="142" t="s">
        <v>12</v>
      </c>
      <c r="D68" s="143"/>
      <c r="E68" s="53"/>
      <c r="F68" s="61">
        <f>SUM(F58:F66)</f>
        <v>0</v>
      </c>
      <c r="G68" s="21"/>
      <c r="H68" s="62">
        <f>SUM(H58:H66)</f>
        <v>0</v>
      </c>
      <c r="I68" s="53"/>
      <c r="J68" s="188">
        <f>SUM(J58:L66)</f>
        <v>0</v>
      </c>
      <c r="K68" s="189"/>
      <c r="L68" s="190"/>
      <c r="M68" s="53"/>
      <c r="N68" s="188">
        <f>SUM(N58:P66)</f>
        <v>0</v>
      </c>
      <c r="O68" s="189"/>
      <c r="P68" s="190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3"/>
      <c r="AB68" s="62">
        <f>SUM(AB58:AB66)</f>
        <v>0</v>
      </c>
      <c r="AC68" s="52"/>
      <c r="AD68" s="117"/>
    </row>
    <row r="69" spans="1:37" s="11" customFormat="1" ht="11" customHeight="1" x14ac:dyDescent="0.65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41</v>
      </c>
      <c r="D71" s="76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42</v>
      </c>
      <c r="D72" s="76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COM</vt:lpstr>
      <vt:lpstr>TAM</vt:lpstr>
      <vt:lpstr>MCOE</vt:lpstr>
      <vt:lpstr>Novato</vt:lpstr>
      <vt:lpstr>San Rafael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COM!Print_Area</vt:lpstr>
      <vt:lpstr>MCOE!Print_Area</vt:lpstr>
      <vt:lpstr>Novato!Print_Area</vt:lpstr>
      <vt:lpstr>'San Rafael'!Print_Area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  <vt:lpstr>TAM!Print_Area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Carlene Feichter</dc:creator>
  <cp:keywords/>
  <dc:description/>
  <cp:lastModifiedBy>Greg Hill Jr.</cp:lastModifiedBy>
  <cp:revision/>
  <dcterms:created xsi:type="dcterms:W3CDTF">2014-05-13T19:18:33Z</dcterms:created>
  <dcterms:modified xsi:type="dcterms:W3CDTF">2015-11-30T23:21:04Z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