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2 Coastal North County (Mira Costa)\"/>
    </mc:Choice>
  </mc:AlternateContent>
  <bookViews>
    <workbookView xWindow="0" yWindow="1150" windowWidth="20500" windowHeight="7760" tabRatio="747" firstSheet="1" activeTab="1"/>
  </bookViews>
  <sheets>
    <sheet name="Data" sheetId="62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4">Sheet2!$A$1:$AB$72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L45" i="41"/>
  <c r="L47" i="41"/>
  <c r="J44" i="39"/>
  <c r="N46" i="39"/>
  <c r="N46" i="61"/>
  <c r="F48" i="61"/>
  <c r="L48" i="61"/>
  <c r="F48" i="43"/>
  <c r="L48" i="43"/>
  <c r="F48" i="44"/>
  <c r="L48" i="44"/>
  <c r="N48" i="44" s="1"/>
  <c r="F48" i="45"/>
  <c r="L48" i="45"/>
  <c r="N48" i="45"/>
  <c r="F48" i="46"/>
  <c r="L48" i="46"/>
  <c r="N48" i="46"/>
  <c r="F48" i="47"/>
  <c r="L48" i="47"/>
  <c r="N48" i="47"/>
  <c r="F48" i="48"/>
  <c r="L48" i="48"/>
  <c r="N48" i="48" s="1"/>
  <c r="F48" i="49"/>
  <c r="L48" i="49"/>
  <c r="N48" i="49"/>
  <c r="F48" i="50"/>
  <c r="L48" i="50"/>
  <c r="N48" i="50"/>
  <c r="F48" i="51"/>
  <c r="L48" i="51"/>
  <c r="N48" i="51"/>
  <c r="F48" i="52"/>
  <c r="L48" i="52"/>
  <c r="N48" i="52" s="1"/>
  <c r="F48" i="53"/>
  <c r="L48" i="53"/>
  <c r="N48" i="53"/>
  <c r="F48" i="54"/>
  <c r="L48" i="54"/>
  <c r="N48" i="54"/>
  <c r="F48" i="55"/>
  <c r="L48" i="55"/>
  <c r="N48" i="55"/>
  <c r="F48" i="56"/>
  <c r="L48" i="56"/>
  <c r="N48" i="56" s="1"/>
  <c r="F48" i="57"/>
  <c r="L48" i="57"/>
  <c r="N48" i="57"/>
  <c r="F48" i="58"/>
  <c r="L48" i="58"/>
  <c r="N48" i="58"/>
  <c r="F48" i="59"/>
  <c r="L48" i="59"/>
  <c r="N48" i="59"/>
  <c r="F48" i="60"/>
  <c r="L48" i="60"/>
  <c r="N48" i="60" s="1"/>
  <c r="F48" i="39"/>
  <c r="L48" i="39"/>
  <c r="N48" i="39"/>
  <c r="H48" i="61"/>
  <c r="H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X67" i="41"/>
  <c r="V65" i="41"/>
  <c r="V63" i="41"/>
  <c r="V61" i="41"/>
  <c r="V59" i="41"/>
  <c r="V57" i="41"/>
  <c r="T65" i="41"/>
  <c r="T63" i="41"/>
  <c r="T61" i="41"/>
  <c r="T59" i="41"/>
  <c r="T57" i="41"/>
  <c r="T67" i="41" s="1"/>
  <c r="R65" i="41"/>
  <c r="R63" i="41"/>
  <c r="R61" i="41"/>
  <c r="R59" i="41"/>
  <c r="R57" i="41"/>
  <c r="R67" i="41" s="1"/>
  <c r="N57" i="41"/>
  <c r="N6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V33" i="41" s="1"/>
  <c r="T31" i="41"/>
  <c r="T29" i="41"/>
  <c r="T27" i="41"/>
  <c r="T25" i="41"/>
  <c r="T23" i="41"/>
  <c r="T21" i="41"/>
  <c r="T19" i="41"/>
  <c r="T33" i="41" s="1"/>
  <c r="R31" i="41"/>
  <c r="R29" i="41"/>
  <c r="R27" i="41"/>
  <c r="R25" i="41"/>
  <c r="R23" i="41"/>
  <c r="R21" i="41"/>
  <c r="R19" i="41"/>
  <c r="R33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Z31" i="41" s="1"/>
  <c r="F29" i="41"/>
  <c r="F27" i="41"/>
  <c r="F25" i="41"/>
  <c r="F23" i="41"/>
  <c r="Z23" i="41" s="1"/>
  <c r="Z33" i="41" s="1"/>
  <c r="F21" i="41"/>
  <c r="F19" i="4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8" i="60" s="1"/>
  <c r="Z66" i="60"/>
  <c r="X68" i="60"/>
  <c r="V68" i="60"/>
  <c r="T68" i="60"/>
  <c r="R68" i="60"/>
  <c r="N68" i="60"/>
  <c r="J68" i="60"/>
  <c r="H68" i="60"/>
  <c r="F68" i="60"/>
  <c r="Z21" i="60"/>
  <c r="Z23" i="60"/>
  <c r="Z35" i="60" s="1"/>
  <c r="Z25" i="60"/>
  <c r="Z27" i="60"/>
  <c r="Z29" i="60"/>
  <c r="Z31" i="60"/>
  <c r="Z33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8" i="59" s="1"/>
  <c r="Z66" i="59"/>
  <c r="X68" i="59"/>
  <c r="V68" i="59"/>
  <c r="T68" i="59"/>
  <c r="R68" i="59"/>
  <c r="N68" i="59"/>
  <c r="J68" i="59"/>
  <c r="H68" i="59"/>
  <c r="F68" i="59"/>
  <c r="Z21" i="59"/>
  <c r="Z23" i="59"/>
  <c r="Z35" i="59" s="1"/>
  <c r="Z25" i="59"/>
  <c r="Z27" i="59"/>
  <c r="Z29" i="59"/>
  <c r="Z31" i="59"/>
  <c r="Z33" i="59"/>
  <c r="X35" i="59"/>
  <c r="V35" i="59"/>
  <c r="T35" i="59"/>
  <c r="R35" i="59"/>
  <c r="N35" i="59"/>
  <c r="J35" i="59"/>
  <c r="H35" i="59"/>
  <c r="F35" i="59"/>
  <c r="D11" i="59"/>
  <c r="Z58" i="58"/>
  <c r="Z60" i="58"/>
  <c r="Z68" i="58" s="1"/>
  <c r="Z62" i="58"/>
  <c r="Z64" i="58"/>
  <c r="Z66" i="58"/>
  <c r="X68" i="58"/>
  <c r="V68" i="58"/>
  <c r="T68" i="58"/>
  <c r="R68" i="58"/>
  <c r="N68" i="58"/>
  <c r="J68" i="58"/>
  <c r="H68" i="58"/>
  <c r="F68" i="58"/>
  <c r="Z21" i="58"/>
  <c r="Z23" i="58"/>
  <c r="Z25" i="58"/>
  <c r="Z35" i="58" s="1"/>
  <c r="Z27" i="58"/>
  <c r="Z29" i="58"/>
  <c r="Z31" i="58"/>
  <c r="Z33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8" i="56" s="1"/>
  <c r="Z62" i="56"/>
  <c r="Z64" i="56"/>
  <c r="Z66" i="56"/>
  <c r="X68" i="56"/>
  <c r="V68" i="56"/>
  <c r="T68" i="56"/>
  <c r="R68" i="56"/>
  <c r="N68" i="56"/>
  <c r="J68" i="56"/>
  <c r="H68" i="56"/>
  <c r="F68" i="56"/>
  <c r="Z21" i="56"/>
  <c r="Z23" i="56"/>
  <c r="Z35" i="56" s="1"/>
  <c r="Z25" i="56"/>
  <c r="Z27" i="56"/>
  <c r="Z29" i="56"/>
  <c r="Z31" i="56"/>
  <c r="Z33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 s="1"/>
  <c r="X68" i="55"/>
  <c r="V68" i="55"/>
  <c r="T68" i="55"/>
  <c r="R68" i="55"/>
  <c r="N68" i="55"/>
  <c r="J68" i="55"/>
  <c r="H68" i="55"/>
  <c r="F68" i="55"/>
  <c r="Z21" i="55"/>
  <c r="Z23" i="55"/>
  <c r="Z25" i="55"/>
  <c r="Z35" i="55" s="1"/>
  <c r="Z27" i="55"/>
  <c r="Z29" i="55"/>
  <c r="Z31" i="55"/>
  <c r="Z33" i="55"/>
  <c r="X35" i="55"/>
  <c r="V35" i="55"/>
  <c r="T35" i="55"/>
  <c r="R35" i="55"/>
  <c r="N35" i="55"/>
  <c r="J35" i="55"/>
  <c r="H35" i="55"/>
  <c r="F35" i="55"/>
  <c r="D11" i="55"/>
  <c r="Z58" i="54"/>
  <c r="Z60" i="54"/>
  <c r="Z68" i="54" s="1"/>
  <c r="Z62" i="54"/>
  <c r="Z64" i="54"/>
  <c r="Z66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35" i="54" s="1"/>
  <c r="Z29" i="54"/>
  <c r="Z31" i="54"/>
  <c r="Z33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8" i="53" s="1"/>
  <c r="Z64" i="53"/>
  <c r="Z66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8" i="52" s="1"/>
  <c r="Z66" i="52"/>
  <c r="X68" i="52"/>
  <c r="V68" i="52"/>
  <c r="T68" i="52"/>
  <c r="R68" i="52"/>
  <c r="N68" i="52"/>
  <c r="J68" i="52"/>
  <c r="H68" i="52"/>
  <c r="F68" i="52"/>
  <c r="Z21" i="52"/>
  <c r="Z23" i="52"/>
  <c r="Z35" i="52" s="1"/>
  <c r="Z25" i="52"/>
  <c r="Z27" i="52"/>
  <c r="Z29" i="52"/>
  <c r="Z31" i="52"/>
  <c r="Z33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 s="1"/>
  <c r="X68" i="51"/>
  <c r="V68" i="51"/>
  <c r="T68" i="51"/>
  <c r="R68" i="51"/>
  <c r="N68" i="51"/>
  <c r="J68" i="51"/>
  <c r="H68" i="51"/>
  <c r="F68" i="51"/>
  <c r="Z21" i="51"/>
  <c r="Z23" i="51"/>
  <c r="Z25" i="51"/>
  <c r="Z35" i="51" s="1"/>
  <c r="Z27" i="51"/>
  <c r="Z29" i="51"/>
  <c r="Z31" i="51"/>
  <c r="Z33" i="51"/>
  <c r="X35" i="51"/>
  <c r="V35" i="51"/>
  <c r="T35" i="51"/>
  <c r="R35" i="51"/>
  <c r="N35" i="51"/>
  <c r="J35" i="51"/>
  <c r="H35" i="51"/>
  <c r="F35" i="51"/>
  <c r="D11" i="51"/>
  <c r="Z58" i="50"/>
  <c r="Z60" i="50"/>
  <c r="Z68" i="50" s="1"/>
  <c r="Z62" i="50"/>
  <c r="Z64" i="50"/>
  <c r="Z66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35" i="50" s="1"/>
  <c r="Z29" i="50"/>
  <c r="Z31" i="50"/>
  <c r="Z33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8" i="48" s="1"/>
  <c r="Z62" i="48"/>
  <c r="Z64" i="48"/>
  <c r="Z66" i="48"/>
  <c r="X68" i="48"/>
  <c r="V68" i="48"/>
  <c r="T68" i="48"/>
  <c r="R68" i="48"/>
  <c r="N68" i="48"/>
  <c r="J68" i="48"/>
  <c r="H68" i="48"/>
  <c r="F68" i="48"/>
  <c r="Z21" i="48"/>
  <c r="Z23" i="48"/>
  <c r="Z35" i="48" s="1"/>
  <c r="Z25" i="48"/>
  <c r="Z27" i="48"/>
  <c r="Z29" i="48"/>
  <c r="Z31" i="48"/>
  <c r="Z33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 s="1"/>
  <c r="X68" i="47"/>
  <c r="V68" i="47"/>
  <c r="T68" i="47"/>
  <c r="R68" i="47"/>
  <c r="N68" i="47"/>
  <c r="J68" i="47"/>
  <c r="H68" i="47"/>
  <c r="F68" i="47"/>
  <c r="Z21" i="47"/>
  <c r="Z23" i="47"/>
  <c r="Z25" i="47"/>
  <c r="Z35" i="47" s="1"/>
  <c r="Z27" i="47"/>
  <c r="Z29" i="47"/>
  <c r="Z31" i="47"/>
  <c r="Z33" i="47"/>
  <c r="X35" i="47"/>
  <c r="V35" i="47"/>
  <c r="T35" i="47"/>
  <c r="R35" i="47"/>
  <c r="N35" i="47"/>
  <c r="J35" i="47"/>
  <c r="H35" i="47"/>
  <c r="F35" i="47"/>
  <c r="D11" i="47"/>
  <c r="Z58" i="46"/>
  <c r="Z60" i="46"/>
  <c r="Z68" i="46" s="1"/>
  <c r="Z62" i="46"/>
  <c r="Z64" i="46"/>
  <c r="Z66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35" i="46" s="1"/>
  <c r="Z29" i="46"/>
  <c r="Z31" i="46"/>
  <c r="Z33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8" i="44" s="1"/>
  <c r="Z66" i="44"/>
  <c r="X68" i="44"/>
  <c r="V68" i="44"/>
  <c r="T68" i="44"/>
  <c r="R68" i="44"/>
  <c r="N68" i="44"/>
  <c r="J68" i="44"/>
  <c r="H68" i="44"/>
  <c r="F68" i="44"/>
  <c r="Z21" i="44"/>
  <c r="Z23" i="44"/>
  <c r="Z35" i="44" s="1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X35" i="43"/>
  <c r="V35" i="43"/>
  <c r="T35" i="43"/>
  <c r="R35" i="43"/>
  <c r="N35" i="43"/>
  <c r="J35" i="43"/>
  <c r="H35" i="43"/>
  <c r="F35" i="43"/>
  <c r="D11" i="43"/>
  <c r="D11" i="39"/>
  <c r="V67" i="41"/>
  <c r="X33" i="41"/>
  <c r="N33" i="41"/>
  <c r="Z58" i="39"/>
  <c r="Z60" i="39"/>
  <c r="Z62" i="39"/>
  <c r="Z64" i="39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F33" i="41"/>
  <c r="Z25" i="41"/>
  <c r="Z65" i="41"/>
  <c r="Z27" i="41"/>
  <c r="J48" i="43"/>
  <c r="Z29" i="41"/>
  <c r="Z61" i="41"/>
  <c r="N48" i="61"/>
  <c r="J33" i="41"/>
  <c r="Z63" i="41"/>
  <c r="J67" i="41"/>
  <c r="Z35" i="43"/>
  <c r="J48" i="61"/>
  <c r="Z68" i="43"/>
  <c r="N48" i="43"/>
  <c r="H67" i="41"/>
  <c r="Z68" i="61"/>
  <c r="Z35" i="61"/>
  <c r="N45" i="41"/>
  <c r="F47" i="41"/>
  <c r="N47" i="41"/>
  <c r="H33" i="41"/>
  <c r="Z59" i="41"/>
  <c r="Z68" i="39"/>
  <c r="F67" i="41"/>
  <c r="Z57" i="41"/>
  <c r="J43" i="41"/>
  <c r="Z35" i="39"/>
  <c r="Z19" i="41"/>
  <c r="Z21" i="41"/>
  <c r="J47" i="41"/>
  <c r="Z67" i="41"/>
</calcChain>
</file>

<file path=xl/sharedStrings.xml><?xml version="1.0" encoding="utf-8"?>
<sst xmlns="http://schemas.openxmlformats.org/spreadsheetml/2006/main" count="2076" uniqueCount="124">
  <si>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</si>
  <si>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</si>
  <si>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</si>
  <si>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</si>
  <si>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</si>
  <si>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</si>
  <si>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</si>
  <si>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</si>
  <si>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</si>
  <si>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</si>
  <si>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</si>
  <si>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</si>
  <si>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</si>
  <si>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</si>
  <si>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</si>
  <si>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</si>
  <si>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</si>
  <si>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</si>
  <si>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</si>
  <si>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</si>
  <si>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</si>
  <si>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</si>
  <si>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</si>
  <si>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</si>
  <si>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</si>
  <si>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</si>
  <si>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</si>
  <si>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</si>
  <si>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</si>
  <si>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</si>
  <si>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</si>
  <si>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</si>
  <si>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</si>
  <si>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</si>
  <si>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</si>
  <si>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</si>
  <si>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</si>
  <si>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</si>
  <si>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</si>
  <si>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</si>
  <si>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</si>
  <si>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</si>
  <si>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</si>
  <si>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</si>
  <si>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</si>
  <si>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</si>
  <si>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</si>
  <si>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</si>
  <si>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</si>
  <si>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</si>
  <si>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</si>
  <si>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</si>
  <si>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</si>
  <si>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</si>
  <si>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</si>
  <si>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</si>
  <si>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</si>
  <si>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</si>
  <si>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</si>
  <si>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</si>
  <si>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</si>
  <si>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</si>
  <si>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</si>
  <si>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</si>
  <si>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</si>
  <si>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</si>
  <si>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</si>
  <si>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</si>
  <si>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</si>
  <si>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</si>
  <si>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</si>
  <si>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</si>
  <si>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</si>
  <si>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</si>
  <si>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</si>
  <si>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</si>
  <si>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</si>
  <si>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</si>
  <si>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</si>
  <si>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</si>
  <si>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</si>
  <si>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</si>
  <si>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</si>
  <si>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</si>
  <si>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</si>
  <si>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</si>
  <si>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</si>
  <si>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</si>
  <si>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</si>
  <si>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</si>
  <si>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</si>
  <si>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</si>
  <si>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</si>
  <si>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</si>
  <si>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</si>
  <si>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</si>
  <si>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</si>
  <si>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</si>
  <si>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</si>
  <si>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</si>
  <si>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</si>
  <si>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</si>
  <si>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</si>
  <si>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</si>
  <si>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</si>
  <si>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</si>
  <si>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</si>
  <si>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</si>
  <si>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</si>
  <si>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</si>
  <si>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</si>
  <si>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</si>
  <si>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</si>
  <si>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</si>
  <si>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</si>
  <si>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</si>
  <si>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</si>
  <si>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</si>
  <si>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San Dieguito Union High School District</t>
  </si>
  <si>
    <t>MiraCostaCommunity College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</si>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</sst>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1"/>
  <sheetViews>
    <sheetView workbookViewId="0"/>
  </sheetViews>
  <sheetFormatPr defaultColWidth="10.90625" defaultRowHeight="13" x14ac:dyDescent="0.6"/>
  <sheetData>
    <row r="1" spans="1:5" x14ac:dyDescent="0.6">
      <c r="A1" t="s">
        <v>120</v>
      </c>
      <c r="B1" t="s">
        <v>121</v>
      </c>
      <c r="C1" t="s">
        <v>122</v>
      </c>
      <c r="D1" t="s">
        <v>123</v>
      </c>
      <c r="E1" t="s">
        <v>0</v>
      </c>
    </row>
    <row r="2" spans="1:5" x14ac:dyDescent="0.6">
      <c r="A2" t="s">
        <v>40</v>
      </c>
      <c r="B2" t="s">
        <v>119</v>
      </c>
      <c r="C2" t="s">
        <v>7</v>
      </c>
      <c r="D2" t="s">
        <v>99</v>
      </c>
    </row>
    <row r="3" spans="1:5" x14ac:dyDescent="0.6">
      <c r="A3" t="s">
        <v>40</v>
      </c>
      <c r="B3" t="s">
        <v>119</v>
      </c>
      <c r="C3" t="s">
        <v>7</v>
      </c>
      <c r="D3" t="s">
        <v>98</v>
      </c>
    </row>
    <row r="4" spans="1:5" x14ac:dyDescent="0.6">
      <c r="A4" t="s">
        <v>40</v>
      </c>
      <c r="B4" t="s">
        <v>119</v>
      </c>
      <c r="C4" t="s">
        <v>7</v>
      </c>
      <c r="D4" t="s">
        <v>97</v>
      </c>
    </row>
    <row r="5" spans="1:5" x14ac:dyDescent="0.6">
      <c r="A5" t="s">
        <v>40</v>
      </c>
      <c r="B5" t="s">
        <v>119</v>
      </c>
      <c r="C5" t="s">
        <v>7</v>
      </c>
      <c r="D5" t="s">
        <v>96</v>
      </c>
    </row>
    <row r="6" spans="1:5" x14ac:dyDescent="0.6">
      <c r="A6" t="s">
        <v>40</v>
      </c>
      <c r="B6" t="s">
        <v>119</v>
      </c>
      <c r="C6" t="s">
        <v>7</v>
      </c>
      <c r="D6" t="s">
        <v>95</v>
      </c>
    </row>
    <row r="7" spans="1:5" x14ac:dyDescent="0.6">
      <c r="A7" t="s">
        <v>40</v>
      </c>
      <c r="B7" t="s">
        <v>119</v>
      </c>
      <c r="C7" t="s">
        <v>4</v>
      </c>
      <c r="D7" t="s">
        <v>99</v>
      </c>
    </row>
    <row r="8" spans="1:5" x14ac:dyDescent="0.6">
      <c r="A8" t="s">
        <v>40</v>
      </c>
      <c r="B8" t="s">
        <v>119</v>
      </c>
      <c r="C8" t="s">
        <v>4</v>
      </c>
      <c r="D8" t="s">
        <v>98</v>
      </c>
    </row>
    <row r="9" spans="1:5" x14ac:dyDescent="0.6">
      <c r="A9" t="s">
        <v>40</v>
      </c>
      <c r="B9" t="s">
        <v>119</v>
      </c>
      <c r="C9" t="s">
        <v>4</v>
      </c>
      <c r="D9" t="s">
        <v>97</v>
      </c>
    </row>
    <row r="10" spans="1:5" x14ac:dyDescent="0.6">
      <c r="A10" t="s">
        <v>40</v>
      </c>
      <c r="B10" t="s">
        <v>119</v>
      </c>
      <c r="C10" t="s">
        <v>4</v>
      </c>
      <c r="D10" t="s">
        <v>96</v>
      </c>
    </row>
    <row r="11" spans="1:5" x14ac:dyDescent="0.6">
      <c r="A11" t="s">
        <v>40</v>
      </c>
      <c r="B11" t="s">
        <v>119</v>
      </c>
      <c r="C11" t="s">
        <v>4</v>
      </c>
      <c r="D11" t="s">
        <v>95</v>
      </c>
    </row>
    <row r="12" spans="1:5" x14ac:dyDescent="0.6">
      <c r="A12" t="s">
        <v>40</v>
      </c>
      <c r="B12" t="s">
        <v>119</v>
      </c>
      <c r="C12" t="s">
        <v>6</v>
      </c>
      <c r="D12" t="s">
        <v>99</v>
      </c>
    </row>
    <row r="13" spans="1:5" x14ac:dyDescent="0.6">
      <c r="A13" t="s">
        <v>40</v>
      </c>
      <c r="B13" t="s">
        <v>119</v>
      </c>
      <c r="C13" t="s">
        <v>6</v>
      </c>
      <c r="D13" t="s">
        <v>98</v>
      </c>
    </row>
    <row r="14" spans="1:5" x14ac:dyDescent="0.6">
      <c r="A14" t="s">
        <v>40</v>
      </c>
      <c r="B14" t="s">
        <v>119</v>
      </c>
      <c r="C14" t="s">
        <v>6</v>
      </c>
      <c r="D14" t="s">
        <v>97</v>
      </c>
    </row>
    <row r="15" spans="1:5" x14ac:dyDescent="0.6">
      <c r="A15" t="s">
        <v>40</v>
      </c>
      <c r="B15" t="s">
        <v>119</v>
      </c>
      <c r="C15" t="s">
        <v>6</v>
      </c>
      <c r="D15" t="s">
        <v>96</v>
      </c>
    </row>
    <row r="16" spans="1:5" x14ac:dyDescent="0.6">
      <c r="A16" t="s">
        <v>40</v>
      </c>
      <c r="B16" t="s">
        <v>119</v>
      </c>
      <c r="C16" t="s">
        <v>6</v>
      </c>
      <c r="D16" t="s">
        <v>95</v>
      </c>
    </row>
    <row r="17" spans="1:5" x14ac:dyDescent="0.6">
      <c r="A17" t="s">
        <v>40</v>
      </c>
      <c r="B17" t="s">
        <v>119</v>
      </c>
      <c r="C17" t="s">
        <v>3</v>
      </c>
      <c r="D17" t="s">
        <v>99</v>
      </c>
    </row>
    <row r="18" spans="1:5" x14ac:dyDescent="0.6">
      <c r="A18" t="s">
        <v>40</v>
      </c>
      <c r="B18" t="s">
        <v>119</v>
      </c>
      <c r="C18" t="s">
        <v>3</v>
      </c>
      <c r="D18" t="s">
        <v>98</v>
      </c>
    </row>
    <row r="19" spans="1:5" x14ac:dyDescent="0.6">
      <c r="A19" t="s">
        <v>40</v>
      </c>
      <c r="B19" t="s">
        <v>119</v>
      </c>
      <c r="C19" t="s">
        <v>3</v>
      </c>
      <c r="D19" t="s">
        <v>97</v>
      </c>
    </row>
    <row r="20" spans="1:5" x14ac:dyDescent="0.6">
      <c r="A20" t="s">
        <v>40</v>
      </c>
      <c r="B20" t="s">
        <v>119</v>
      </c>
      <c r="C20" t="s">
        <v>3</v>
      </c>
      <c r="D20" t="s">
        <v>96</v>
      </c>
    </row>
    <row r="21" spans="1:5" x14ac:dyDescent="0.6">
      <c r="A21" t="s">
        <v>40</v>
      </c>
      <c r="B21" t="s">
        <v>119</v>
      </c>
      <c r="C21" t="s">
        <v>3</v>
      </c>
      <c r="D21" t="s">
        <v>95</v>
      </c>
    </row>
    <row r="22" spans="1:5" x14ac:dyDescent="0.6">
      <c r="A22" t="s">
        <v>40</v>
      </c>
      <c r="B22" t="s">
        <v>119</v>
      </c>
      <c r="C22" t="s">
        <v>2</v>
      </c>
      <c r="D22" t="s">
        <v>99</v>
      </c>
    </row>
    <row r="23" spans="1:5" x14ac:dyDescent="0.6">
      <c r="A23" t="s">
        <v>40</v>
      </c>
      <c r="B23" t="s">
        <v>119</v>
      </c>
      <c r="C23" t="s">
        <v>2</v>
      </c>
      <c r="D23" t="s">
        <v>98</v>
      </c>
    </row>
    <row r="24" spans="1:5" x14ac:dyDescent="0.6">
      <c r="A24" t="s">
        <v>40</v>
      </c>
      <c r="B24" t="s">
        <v>119</v>
      </c>
      <c r="C24" t="s">
        <v>2</v>
      </c>
      <c r="D24" t="s">
        <v>97</v>
      </c>
    </row>
    <row r="25" spans="1:5" x14ac:dyDescent="0.6">
      <c r="A25" t="s">
        <v>40</v>
      </c>
      <c r="B25" t="s">
        <v>119</v>
      </c>
      <c r="C25" t="s">
        <v>2</v>
      </c>
      <c r="D25" t="s">
        <v>96</v>
      </c>
    </row>
    <row r="26" spans="1:5" x14ac:dyDescent="0.6">
      <c r="A26" t="s">
        <v>40</v>
      </c>
      <c r="B26" t="s">
        <v>119</v>
      </c>
      <c r="C26" t="s">
        <v>2</v>
      </c>
      <c r="D26" t="s">
        <v>95</v>
      </c>
    </row>
    <row r="27" spans="1:5" x14ac:dyDescent="0.6">
      <c r="A27" t="s">
        <v>40</v>
      </c>
      <c r="B27" t="s">
        <v>119</v>
      </c>
      <c r="C27" t="s">
        <v>82</v>
      </c>
      <c r="D27" t="s">
        <v>99</v>
      </c>
    </row>
    <row r="28" spans="1:5" x14ac:dyDescent="0.6">
      <c r="A28" t="s">
        <v>40</v>
      </c>
      <c r="B28" t="s">
        <v>119</v>
      </c>
      <c r="C28" t="s">
        <v>82</v>
      </c>
      <c r="D28" t="s">
        <v>98</v>
      </c>
      <c r="E28">
        <v>15000</v>
      </c>
    </row>
    <row r="29" spans="1:5" x14ac:dyDescent="0.6">
      <c r="A29" t="s">
        <v>40</v>
      </c>
      <c r="B29" t="s">
        <v>119</v>
      </c>
      <c r="C29" t="s">
        <v>82</v>
      </c>
      <c r="D29" t="s">
        <v>97</v>
      </c>
    </row>
    <row r="30" spans="1:5" x14ac:dyDescent="0.6">
      <c r="A30" t="s">
        <v>40</v>
      </c>
      <c r="B30" t="s">
        <v>119</v>
      </c>
      <c r="C30" t="s">
        <v>82</v>
      </c>
      <c r="D30" t="s">
        <v>96</v>
      </c>
      <c r="E30">
        <v>151431</v>
      </c>
    </row>
    <row r="31" spans="1:5" x14ac:dyDescent="0.6">
      <c r="A31" t="s">
        <v>40</v>
      </c>
      <c r="B31" t="s">
        <v>119</v>
      </c>
      <c r="C31" t="s">
        <v>82</v>
      </c>
      <c r="D31" t="s">
        <v>95</v>
      </c>
      <c r="E31">
        <v>76590</v>
      </c>
    </row>
    <row r="32" spans="1:5" x14ac:dyDescent="0.6">
      <c r="A32" t="s">
        <v>40</v>
      </c>
      <c r="B32" t="s">
        <v>119</v>
      </c>
      <c r="C32" t="s">
        <v>89</v>
      </c>
      <c r="D32" t="s">
        <v>99</v>
      </c>
      <c r="E32">
        <v>47562</v>
      </c>
    </row>
    <row r="33" spans="1:5" x14ac:dyDescent="0.6">
      <c r="A33" t="s">
        <v>40</v>
      </c>
      <c r="B33" t="s">
        <v>119</v>
      </c>
      <c r="C33" t="s">
        <v>89</v>
      </c>
      <c r="D33" t="s">
        <v>98</v>
      </c>
      <c r="E33">
        <v>66586</v>
      </c>
    </row>
    <row r="34" spans="1:5" x14ac:dyDescent="0.6">
      <c r="A34" t="s">
        <v>40</v>
      </c>
      <c r="B34" t="s">
        <v>119</v>
      </c>
      <c r="C34" t="s">
        <v>89</v>
      </c>
      <c r="D34" t="s">
        <v>97</v>
      </c>
      <c r="E34">
        <v>47562</v>
      </c>
    </row>
    <row r="35" spans="1:5" x14ac:dyDescent="0.6">
      <c r="A35" t="s">
        <v>40</v>
      </c>
      <c r="B35" t="s">
        <v>119</v>
      </c>
      <c r="C35" t="s">
        <v>89</v>
      </c>
      <c r="D35" t="s">
        <v>96</v>
      </c>
      <c r="E35">
        <v>542204</v>
      </c>
    </row>
    <row r="36" spans="1:5" x14ac:dyDescent="0.6">
      <c r="A36" t="s">
        <v>40</v>
      </c>
      <c r="B36" t="s">
        <v>119</v>
      </c>
      <c r="C36" t="s">
        <v>89</v>
      </c>
      <c r="D36" t="s">
        <v>95</v>
      </c>
      <c r="E36">
        <v>247321</v>
      </c>
    </row>
    <row r="37" spans="1:5" x14ac:dyDescent="0.6">
      <c r="A37" t="s">
        <v>40</v>
      </c>
      <c r="B37" t="s">
        <v>119</v>
      </c>
      <c r="C37" t="s">
        <v>1</v>
      </c>
      <c r="D37" t="s">
        <v>99</v>
      </c>
    </row>
    <row r="38" spans="1:5" x14ac:dyDescent="0.6">
      <c r="A38" t="s">
        <v>40</v>
      </c>
      <c r="B38" t="s">
        <v>119</v>
      </c>
      <c r="C38" t="s">
        <v>1</v>
      </c>
      <c r="D38" t="s">
        <v>98</v>
      </c>
    </row>
    <row r="39" spans="1:5" x14ac:dyDescent="0.6">
      <c r="A39" t="s">
        <v>40</v>
      </c>
      <c r="B39" t="s">
        <v>119</v>
      </c>
      <c r="C39" t="s">
        <v>1</v>
      </c>
      <c r="D39" t="s">
        <v>97</v>
      </c>
    </row>
    <row r="40" spans="1:5" x14ac:dyDescent="0.6">
      <c r="A40" t="s">
        <v>40</v>
      </c>
      <c r="B40" t="s">
        <v>119</v>
      </c>
      <c r="C40" t="s">
        <v>1</v>
      </c>
      <c r="D40" t="s">
        <v>96</v>
      </c>
    </row>
    <row r="41" spans="1:5" x14ac:dyDescent="0.6">
      <c r="A41" t="s">
        <v>40</v>
      </c>
      <c r="B41" t="s">
        <v>119</v>
      </c>
      <c r="C41" t="s">
        <v>1</v>
      </c>
      <c r="D41" t="s">
        <v>95</v>
      </c>
    </row>
    <row r="42" spans="1:5" x14ac:dyDescent="0.6">
      <c r="A42" t="s">
        <v>40</v>
      </c>
      <c r="B42" t="s">
        <v>118</v>
      </c>
      <c r="C42" t="s">
        <v>7</v>
      </c>
      <c r="D42" t="s">
        <v>99</v>
      </c>
    </row>
    <row r="43" spans="1:5" x14ac:dyDescent="0.6">
      <c r="A43" t="s">
        <v>40</v>
      </c>
      <c r="B43" t="s">
        <v>118</v>
      </c>
      <c r="C43" t="s">
        <v>7</v>
      </c>
      <c r="D43" t="s">
        <v>98</v>
      </c>
    </row>
    <row r="44" spans="1:5" x14ac:dyDescent="0.6">
      <c r="A44" t="s">
        <v>40</v>
      </c>
      <c r="B44" t="s">
        <v>118</v>
      </c>
      <c r="C44" t="s">
        <v>7</v>
      </c>
      <c r="D44" t="s">
        <v>97</v>
      </c>
    </row>
    <row r="45" spans="1:5" x14ac:dyDescent="0.6">
      <c r="A45" t="s">
        <v>40</v>
      </c>
      <c r="B45" t="s">
        <v>118</v>
      </c>
      <c r="C45" t="s">
        <v>7</v>
      </c>
      <c r="D45" t="s">
        <v>96</v>
      </c>
    </row>
    <row r="46" spans="1:5" x14ac:dyDescent="0.6">
      <c r="A46" t="s">
        <v>40</v>
      </c>
      <c r="B46" t="s">
        <v>118</v>
      </c>
      <c r="C46" t="s">
        <v>7</v>
      </c>
      <c r="D46" t="s">
        <v>95</v>
      </c>
    </row>
    <row r="47" spans="1:5" x14ac:dyDescent="0.6">
      <c r="A47" t="s">
        <v>40</v>
      </c>
      <c r="B47" t="s">
        <v>118</v>
      </c>
      <c r="C47" t="s">
        <v>4</v>
      </c>
      <c r="D47" t="s">
        <v>99</v>
      </c>
    </row>
    <row r="48" spans="1:5" x14ac:dyDescent="0.6">
      <c r="A48" t="s">
        <v>40</v>
      </c>
      <c r="B48" t="s">
        <v>118</v>
      </c>
      <c r="C48" t="s">
        <v>4</v>
      </c>
      <c r="D48" t="s">
        <v>98</v>
      </c>
    </row>
    <row r="49" spans="1:4" x14ac:dyDescent="0.6">
      <c r="A49" t="s">
        <v>40</v>
      </c>
      <c r="B49" t="s">
        <v>118</v>
      </c>
      <c r="C49" t="s">
        <v>4</v>
      </c>
      <c r="D49" t="s">
        <v>97</v>
      </c>
    </row>
    <row r="50" spans="1:4" x14ac:dyDescent="0.6">
      <c r="A50" t="s">
        <v>40</v>
      </c>
      <c r="B50" t="s">
        <v>118</v>
      </c>
      <c r="C50" t="s">
        <v>4</v>
      </c>
      <c r="D50" t="s">
        <v>96</v>
      </c>
    </row>
    <row r="51" spans="1:4" x14ac:dyDescent="0.6">
      <c r="A51" t="s">
        <v>40</v>
      </c>
      <c r="B51" t="s">
        <v>118</v>
      </c>
      <c r="C51" t="s">
        <v>4</v>
      </c>
      <c r="D51" t="s">
        <v>95</v>
      </c>
    </row>
    <row r="52" spans="1:4" x14ac:dyDescent="0.6">
      <c r="A52" t="s">
        <v>40</v>
      </c>
      <c r="B52" t="s">
        <v>118</v>
      </c>
      <c r="C52" t="s">
        <v>6</v>
      </c>
      <c r="D52" t="s">
        <v>99</v>
      </c>
    </row>
    <row r="53" spans="1:4" x14ac:dyDescent="0.6">
      <c r="A53" t="s">
        <v>40</v>
      </c>
      <c r="B53" t="s">
        <v>118</v>
      </c>
      <c r="C53" t="s">
        <v>6</v>
      </c>
      <c r="D53" t="s">
        <v>98</v>
      </c>
    </row>
    <row r="54" spans="1:4" x14ac:dyDescent="0.6">
      <c r="A54" t="s">
        <v>40</v>
      </c>
      <c r="B54" t="s">
        <v>118</v>
      </c>
      <c r="C54" t="s">
        <v>6</v>
      </c>
      <c r="D54" t="s">
        <v>97</v>
      </c>
    </row>
    <row r="55" spans="1:4" x14ac:dyDescent="0.6">
      <c r="A55" t="s">
        <v>40</v>
      </c>
      <c r="B55" t="s">
        <v>118</v>
      </c>
      <c r="C55" t="s">
        <v>6</v>
      </c>
      <c r="D55" t="s">
        <v>96</v>
      </c>
    </row>
    <row r="56" spans="1:4" x14ac:dyDescent="0.6">
      <c r="A56" t="s">
        <v>40</v>
      </c>
      <c r="B56" t="s">
        <v>118</v>
      </c>
      <c r="C56" t="s">
        <v>6</v>
      </c>
      <c r="D56" t="s">
        <v>95</v>
      </c>
    </row>
    <row r="57" spans="1:4" x14ac:dyDescent="0.6">
      <c r="A57" t="s">
        <v>40</v>
      </c>
      <c r="B57" t="s">
        <v>118</v>
      </c>
      <c r="C57" t="s">
        <v>3</v>
      </c>
      <c r="D57" t="s">
        <v>99</v>
      </c>
    </row>
    <row r="58" spans="1:4" x14ac:dyDescent="0.6">
      <c r="A58" t="s">
        <v>40</v>
      </c>
      <c r="B58" t="s">
        <v>118</v>
      </c>
      <c r="C58" t="s">
        <v>3</v>
      </c>
      <c r="D58" t="s">
        <v>98</v>
      </c>
    </row>
    <row r="59" spans="1:4" x14ac:dyDescent="0.6">
      <c r="A59" t="s">
        <v>40</v>
      </c>
      <c r="B59" t="s">
        <v>118</v>
      </c>
      <c r="C59" t="s">
        <v>3</v>
      </c>
      <c r="D59" t="s">
        <v>97</v>
      </c>
    </row>
    <row r="60" spans="1:4" x14ac:dyDescent="0.6">
      <c r="A60" t="s">
        <v>40</v>
      </c>
      <c r="B60" t="s">
        <v>118</v>
      </c>
      <c r="C60" t="s">
        <v>3</v>
      </c>
      <c r="D60" t="s">
        <v>96</v>
      </c>
    </row>
    <row r="61" spans="1:4" x14ac:dyDescent="0.6">
      <c r="A61" t="s">
        <v>40</v>
      </c>
      <c r="B61" t="s">
        <v>118</v>
      </c>
      <c r="C61" t="s">
        <v>3</v>
      </c>
      <c r="D61" t="s">
        <v>95</v>
      </c>
    </row>
    <row r="62" spans="1:4" x14ac:dyDescent="0.6">
      <c r="A62" t="s">
        <v>40</v>
      </c>
      <c r="B62" t="s">
        <v>118</v>
      </c>
      <c r="C62" t="s">
        <v>2</v>
      </c>
      <c r="D62" t="s">
        <v>99</v>
      </c>
    </row>
    <row r="63" spans="1:4" x14ac:dyDescent="0.6">
      <c r="A63" t="s">
        <v>40</v>
      </c>
      <c r="B63" t="s">
        <v>118</v>
      </c>
      <c r="C63" t="s">
        <v>2</v>
      </c>
      <c r="D63" t="s">
        <v>98</v>
      </c>
    </row>
    <row r="64" spans="1:4" x14ac:dyDescent="0.6">
      <c r="A64" t="s">
        <v>40</v>
      </c>
      <c r="B64" t="s">
        <v>118</v>
      </c>
      <c r="C64" t="s">
        <v>2</v>
      </c>
      <c r="D64" t="s">
        <v>97</v>
      </c>
    </row>
    <row r="65" spans="1:5" x14ac:dyDescent="0.6">
      <c r="A65" t="s">
        <v>40</v>
      </c>
      <c r="B65" t="s">
        <v>118</v>
      </c>
      <c r="C65" t="s">
        <v>2</v>
      </c>
      <c r="D65" t="s">
        <v>96</v>
      </c>
    </row>
    <row r="66" spans="1:5" x14ac:dyDescent="0.6">
      <c r="A66" t="s">
        <v>40</v>
      </c>
      <c r="B66" t="s">
        <v>118</v>
      </c>
      <c r="C66" t="s">
        <v>2</v>
      </c>
      <c r="D66" t="s">
        <v>95</v>
      </c>
    </row>
    <row r="67" spans="1:5" x14ac:dyDescent="0.6">
      <c r="A67" t="s">
        <v>40</v>
      </c>
      <c r="B67" t="s">
        <v>118</v>
      </c>
      <c r="C67" t="s">
        <v>82</v>
      </c>
      <c r="D67" t="s">
        <v>99</v>
      </c>
    </row>
    <row r="68" spans="1:5" x14ac:dyDescent="0.6">
      <c r="A68" t="s">
        <v>40</v>
      </c>
      <c r="B68" t="s">
        <v>118</v>
      </c>
      <c r="C68" t="s">
        <v>82</v>
      </c>
      <c r="D68" t="s">
        <v>98</v>
      </c>
    </row>
    <row r="69" spans="1:5" x14ac:dyDescent="0.6">
      <c r="A69" t="s">
        <v>40</v>
      </c>
      <c r="B69" t="s">
        <v>118</v>
      </c>
      <c r="C69" t="s">
        <v>82</v>
      </c>
      <c r="D69" t="s">
        <v>97</v>
      </c>
    </row>
    <row r="70" spans="1:5" x14ac:dyDescent="0.6">
      <c r="A70" t="s">
        <v>40</v>
      </c>
      <c r="B70" t="s">
        <v>118</v>
      </c>
      <c r="C70" t="s">
        <v>82</v>
      </c>
      <c r="D70" t="s">
        <v>96</v>
      </c>
    </row>
    <row r="71" spans="1:5" x14ac:dyDescent="0.6">
      <c r="A71" t="s">
        <v>40</v>
      </c>
      <c r="B71" t="s">
        <v>118</v>
      </c>
      <c r="C71" t="s">
        <v>82</v>
      </c>
      <c r="D71" t="s">
        <v>95</v>
      </c>
    </row>
    <row r="72" spans="1:5" x14ac:dyDescent="0.6">
      <c r="A72" t="s">
        <v>40</v>
      </c>
      <c r="B72" t="s">
        <v>118</v>
      </c>
      <c r="C72" t="s">
        <v>89</v>
      </c>
      <c r="D72" t="s">
        <v>99</v>
      </c>
    </row>
    <row r="73" spans="1:5" x14ac:dyDescent="0.6">
      <c r="A73" t="s">
        <v>40</v>
      </c>
      <c r="B73" t="s">
        <v>118</v>
      </c>
      <c r="C73" t="s">
        <v>89</v>
      </c>
      <c r="D73" t="s">
        <v>98</v>
      </c>
    </row>
    <row r="74" spans="1:5" x14ac:dyDescent="0.6">
      <c r="A74" t="s">
        <v>40</v>
      </c>
      <c r="B74" t="s">
        <v>118</v>
      </c>
      <c r="C74" t="s">
        <v>89</v>
      </c>
      <c r="D74" t="s">
        <v>97</v>
      </c>
    </row>
    <row r="75" spans="1:5" x14ac:dyDescent="0.6">
      <c r="A75" t="s">
        <v>40</v>
      </c>
      <c r="B75" t="s">
        <v>118</v>
      </c>
      <c r="C75" t="s">
        <v>89</v>
      </c>
      <c r="D75" t="s">
        <v>96</v>
      </c>
    </row>
    <row r="76" spans="1:5" x14ac:dyDescent="0.6">
      <c r="A76" t="s">
        <v>40</v>
      </c>
      <c r="B76" t="s">
        <v>118</v>
      </c>
      <c r="C76" t="s">
        <v>89</v>
      </c>
      <c r="D76" t="s">
        <v>95</v>
      </c>
    </row>
    <row r="77" spans="1:5" x14ac:dyDescent="0.6">
      <c r="A77" t="s">
        <v>40</v>
      </c>
      <c r="B77" t="s">
        <v>118</v>
      </c>
      <c r="C77" t="s">
        <v>1</v>
      </c>
      <c r="D77" t="s">
        <v>99</v>
      </c>
      <c r="E77">
        <v>3000</v>
      </c>
    </row>
    <row r="78" spans="1:5" x14ac:dyDescent="0.6">
      <c r="A78" t="s">
        <v>40</v>
      </c>
      <c r="B78" t="s">
        <v>118</v>
      </c>
      <c r="C78" t="s">
        <v>1</v>
      </c>
      <c r="D78" t="s">
        <v>98</v>
      </c>
      <c r="E78">
        <v>8000</v>
      </c>
    </row>
    <row r="79" spans="1:5" x14ac:dyDescent="0.6">
      <c r="A79" t="s">
        <v>40</v>
      </c>
      <c r="B79" t="s">
        <v>118</v>
      </c>
      <c r="C79" t="s">
        <v>1</v>
      </c>
      <c r="D79" t="s">
        <v>97</v>
      </c>
    </row>
    <row r="80" spans="1:5" x14ac:dyDescent="0.6">
      <c r="A80" t="s">
        <v>40</v>
      </c>
      <c r="B80" t="s">
        <v>118</v>
      </c>
      <c r="C80" t="s">
        <v>1</v>
      </c>
      <c r="D80" t="s">
        <v>96</v>
      </c>
      <c r="E80">
        <v>18000</v>
      </c>
    </row>
    <row r="81" spans="1:5" x14ac:dyDescent="0.6">
      <c r="A81" t="s">
        <v>40</v>
      </c>
      <c r="B81" t="s">
        <v>118</v>
      </c>
      <c r="C81" t="s">
        <v>1</v>
      </c>
      <c r="D81" t="s">
        <v>95</v>
      </c>
      <c r="E81">
        <v>67164</v>
      </c>
    </row>
    <row r="82" spans="1:5" ht="91" x14ac:dyDescent="0.6">
      <c r="A82" t="s">
        <v>40</v>
      </c>
      <c r="B82" t="s">
        <v>119</v>
      </c>
      <c r="C82" s="147" t="s">
        <v>105</v>
      </c>
      <c r="D82" t="s">
        <v>110</v>
      </c>
      <c r="E82">
        <v>50065</v>
      </c>
    </row>
    <row r="83" spans="1:5" ht="39" x14ac:dyDescent="0.6">
      <c r="A83" t="s">
        <v>40</v>
      </c>
      <c r="B83" t="s">
        <v>119</v>
      </c>
      <c r="C83" s="147" t="s">
        <v>102</v>
      </c>
      <c r="D83" t="s">
        <v>111</v>
      </c>
    </row>
    <row r="84" spans="1:5" x14ac:dyDescent="0.6">
      <c r="A84" t="s">
        <v>40</v>
      </c>
      <c r="B84" t="s">
        <v>119</v>
      </c>
      <c r="C84" t="s">
        <v>103</v>
      </c>
      <c r="D84" t="s">
        <v>110</v>
      </c>
      <c r="E84">
        <v>1001300</v>
      </c>
    </row>
    <row r="85" spans="1:5" x14ac:dyDescent="0.6">
      <c r="A85" t="s">
        <v>40</v>
      </c>
      <c r="B85" t="s">
        <v>119</v>
      </c>
      <c r="C85" t="s">
        <v>103</v>
      </c>
      <c r="D85" t="s">
        <v>111</v>
      </c>
    </row>
    <row r="86" spans="1:5" ht="91" x14ac:dyDescent="0.6">
      <c r="A86" t="s">
        <v>40</v>
      </c>
      <c r="B86" t="s">
        <v>118</v>
      </c>
      <c r="C86" s="147" t="s">
        <v>105</v>
      </c>
      <c r="D86" t="s">
        <v>110</v>
      </c>
    </row>
    <row r="87" spans="1:5" ht="39" x14ac:dyDescent="0.6">
      <c r="A87" t="s">
        <v>40</v>
      </c>
      <c r="B87" t="s">
        <v>118</v>
      </c>
      <c r="C87" s="147" t="s">
        <v>102</v>
      </c>
      <c r="D87" t="s">
        <v>111</v>
      </c>
      <c r="E87">
        <v>4308</v>
      </c>
    </row>
    <row r="88" spans="1:5" x14ac:dyDescent="0.6">
      <c r="A88" t="s">
        <v>40</v>
      </c>
      <c r="B88" t="s">
        <v>118</v>
      </c>
      <c r="C88" t="s">
        <v>103</v>
      </c>
      <c r="D88" t="s">
        <v>110</v>
      </c>
    </row>
    <row r="89" spans="1:5" x14ac:dyDescent="0.6">
      <c r="A89" t="s">
        <v>40</v>
      </c>
      <c r="B89" t="s">
        <v>118</v>
      </c>
      <c r="C89" t="s">
        <v>103</v>
      </c>
      <c r="D89" t="s">
        <v>111</v>
      </c>
      <c r="E89">
        <v>100472</v>
      </c>
    </row>
    <row r="90" spans="1:5" x14ac:dyDescent="0.6">
      <c r="A90" t="s">
        <v>40</v>
      </c>
      <c r="B90" t="s">
        <v>119</v>
      </c>
      <c r="C90" t="s">
        <v>7</v>
      </c>
      <c r="D90" t="s">
        <v>116</v>
      </c>
    </row>
    <row r="91" spans="1:5" x14ac:dyDescent="0.6">
      <c r="A91" t="s">
        <v>40</v>
      </c>
      <c r="B91" t="s">
        <v>119</v>
      </c>
      <c r="C91" t="s">
        <v>7</v>
      </c>
      <c r="D91" t="s">
        <v>115</v>
      </c>
    </row>
    <row r="92" spans="1:5" x14ac:dyDescent="0.6">
      <c r="A92" t="s">
        <v>40</v>
      </c>
      <c r="B92" t="s">
        <v>119</v>
      </c>
      <c r="C92" t="s">
        <v>7</v>
      </c>
      <c r="D92" t="s">
        <v>114</v>
      </c>
    </row>
    <row r="93" spans="1:5" x14ac:dyDescent="0.6">
      <c r="A93" t="s">
        <v>40</v>
      </c>
      <c r="B93" t="s">
        <v>119</v>
      </c>
      <c r="C93" t="s">
        <v>7</v>
      </c>
      <c r="D93" t="s">
        <v>113</v>
      </c>
    </row>
    <row r="94" spans="1:5" x14ac:dyDescent="0.6">
      <c r="A94" t="s">
        <v>40</v>
      </c>
      <c r="B94" t="s">
        <v>119</v>
      </c>
      <c r="C94" t="s">
        <v>7</v>
      </c>
      <c r="D94" t="s">
        <v>112</v>
      </c>
    </row>
    <row r="95" spans="1:5" x14ac:dyDescent="0.6">
      <c r="A95" t="s">
        <v>40</v>
      </c>
      <c r="B95" t="s">
        <v>119</v>
      </c>
      <c r="C95" t="s">
        <v>7</v>
      </c>
      <c r="D95" t="s">
        <v>94</v>
      </c>
    </row>
    <row r="96" spans="1:5" x14ac:dyDescent="0.6">
      <c r="A96" t="s">
        <v>40</v>
      </c>
      <c r="B96" t="s">
        <v>119</v>
      </c>
      <c r="C96" t="s">
        <v>7</v>
      </c>
      <c r="D96" t="s">
        <v>91</v>
      </c>
    </row>
    <row r="97" spans="1:4" x14ac:dyDescent="0.6">
      <c r="A97" t="s">
        <v>40</v>
      </c>
      <c r="B97" t="s">
        <v>119</v>
      </c>
      <c r="C97" t="s">
        <v>4</v>
      </c>
      <c r="D97" t="s">
        <v>116</v>
      </c>
    </row>
    <row r="98" spans="1:4" x14ac:dyDescent="0.6">
      <c r="A98" t="s">
        <v>40</v>
      </c>
      <c r="B98" t="s">
        <v>119</v>
      </c>
      <c r="C98" t="s">
        <v>4</v>
      </c>
      <c r="D98" t="s">
        <v>115</v>
      </c>
    </row>
    <row r="99" spans="1:4" x14ac:dyDescent="0.6">
      <c r="A99" t="s">
        <v>40</v>
      </c>
      <c r="B99" t="s">
        <v>119</v>
      </c>
      <c r="C99" t="s">
        <v>4</v>
      </c>
      <c r="D99" t="s">
        <v>114</v>
      </c>
    </row>
    <row r="100" spans="1:4" x14ac:dyDescent="0.6">
      <c r="A100" t="s">
        <v>40</v>
      </c>
      <c r="B100" t="s">
        <v>119</v>
      </c>
      <c r="C100" t="s">
        <v>4</v>
      </c>
      <c r="D100" t="s">
        <v>113</v>
      </c>
    </row>
    <row r="101" spans="1:4" x14ac:dyDescent="0.6">
      <c r="A101" t="s">
        <v>40</v>
      </c>
      <c r="B101" t="s">
        <v>119</v>
      </c>
      <c r="C101" t="s">
        <v>4</v>
      </c>
      <c r="D101" t="s">
        <v>112</v>
      </c>
    </row>
    <row r="102" spans="1:4" x14ac:dyDescent="0.6">
      <c r="A102" t="s">
        <v>40</v>
      </c>
      <c r="B102" t="s">
        <v>119</v>
      </c>
      <c r="C102" t="s">
        <v>4</v>
      </c>
      <c r="D102" t="s">
        <v>94</v>
      </c>
    </row>
    <row r="103" spans="1:4" x14ac:dyDescent="0.6">
      <c r="A103" t="s">
        <v>40</v>
      </c>
      <c r="B103" t="s">
        <v>119</v>
      </c>
      <c r="C103" t="s">
        <v>4</v>
      </c>
      <c r="D103" t="s">
        <v>91</v>
      </c>
    </row>
    <row r="104" spans="1:4" x14ac:dyDescent="0.6">
      <c r="A104" t="s">
        <v>40</v>
      </c>
      <c r="B104" t="s">
        <v>119</v>
      </c>
      <c r="C104" t="s">
        <v>6</v>
      </c>
      <c r="D104" t="s">
        <v>116</v>
      </c>
    </row>
    <row r="105" spans="1:4" x14ac:dyDescent="0.6">
      <c r="A105" t="s">
        <v>40</v>
      </c>
      <c r="B105" t="s">
        <v>119</v>
      </c>
      <c r="C105" t="s">
        <v>6</v>
      </c>
      <c r="D105" t="s">
        <v>115</v>
      </c>
    </row>
    <row r="106" spans="1:4" x14ac:dyDescent="0.6">
      <c r="A106" t="s">
        <v>40</v>
      </c>
      <c r="B106" t="s">
        <v>119</v>
      </c>
      <c r="C106" t="s">
        <v>6</v>
      </c>
      <c r="D106" t="s">
        <v>114</v>
      </c>
    </row>
    <row r="107" spans="1:4" x14ac:dyDescent="0.6">
      <c r="A107" t="s">
        <v>40</v>
      </c>
      <c r="B107" t="s">
        <v>119</v>
      </c>
      <c r="C107" t="s">
        <v>6</v>
      </c>
      <c r="D107" t="s">
        <v>113</v>
      </c>
    </row>
    <row r="108" spans="1:4" x14ac:dyDescent="0.6">
      <c r="A108" t="s">
        <v>40</v>
      </c>
      <c r="B108" t="s">
        <v>119</v>
      </c>
      <c r="C108" t="s">
        <v>6</v>
      </c>
      <c r="D108" t="s">
        <v>112</v>
      </c>
    </row>
    <row r="109" spans="1:4" x14ac:dyDescent="0.6">
      <c r="A109" t="s">
        <v>40</v>
      </c>
      <c r="B109" t="s">
        <v>119</v>
      </c>
      <c r="C109" t="s">
        <v>6</v>
      </c>
      <c r="D109" t="s">
        <v>94</v>
      </c>
    </row>
    <row r="110" spans="1:4" x14ac:dyDescent="0.6">
      <c r="A110" t="s">
        <v>40</v>
      </c>
      <c r="B110" t="s">
        <v>119</v>
      </c>
      <c r="C110" t="s">
        <v>6</v>
      </c>
      <c r="D110" t="s">
        <v>91</v>
      </c>
    </row>
    <row r="111" spans="1:4" x14ac:dyDescent="0.6">
      <c r="A111" t="s">
        <v>40</v>
      </c>
      <c r="B111" t="s">
        <v>119</v>
      </c>
      <c r="C111" t="s">
        <v>3</v>
      </c>
      <c r="D111" t="s">
        <v>116</v>
      </c>
    </row>
    <row r="112" spans="1:4" x14ac:dyDescent="0.6">
      <c r="A112" t="s">
        <v>40</v>
      </c>
      <c r="B112" t="s">
        <v>119</v>
      </c>
      <c r="C112" t="s">
        <v>3</v>
      </c>
      <c r="D112" t="s">
        <v>115</v>
      </c>
    </row>
    <row r="113" spans="1:4" x14ac:dyDescent="0.6">
      <c r="A113" t="s">
        <v>40</v>
      </c>
      <c r="B113" t="s">
        <v>119</v>
      </c>
      <c r="C113" t="s">
        <v>3</v>
      </c>
      <c r="D113" t="s">
        <v>114</v>
      </c>
    </row>
    <row r="114" spans="1:4" x14ac:dyDescent="0.6">
      <c r="A114" t="s">
        <v>40</v>
      </c>
      <c r="B114" t="s">
        <v>119</v>
      </c>
      <c r="C114" t="s">
        <v>3</v>
      </c>
      <c r="D114" t="s">
        <v>113</v>
      </c>
    </row>
    <row r="115" spans="1:4" x14ac:dyDescent="0.6">
      <c r="A115" t="s">
        <v>40</v>
      </c>
      <c r="B115" t="s">
        <v>119</v>
      </c>
      <c r="C115" t="s">
        <v>3</v>
      </c>
      <c r="D115" t="s">
        <v>112</v>
      </c>
    </row>
    <row r="116" spans="1:4" x14ac:dyDescent="0.6">
      <c r="A116" t="s">
        <v>40</v>
      </c>
      <c r="B116" t="s">
        <v>119</v>
      </c>
      <c r="C116" t="s">
        <v>3</v>
      </c>
      <c r="D116" t="s">
        <v>94</v>
      </c>
    </row>
    <row r="117" spans="1:4" x14ac:dyDescent="0.6">
      <c r="A117" t="s">
        <v>40</v>
      </c>
      <c r="B117" t="s">
        <v>119</v>
      </c>
      <c r="C117" t="s">
        <v>3</v>
      </c>
      <c r="D117" t="s">
        <v>91</v>
      </c>
    </row>
    <row r="118" spans="1:4" x14ac:dyDescent="0.6">
      <c r="A118" t="s">
        <v>40</v>
      </c>
      <c r="B118" t="s">
        <v>119</v>
      </c>
      <c r="C118" t="s">
        <v>2</v>
      </c>
      <c r="D118" t="s">
        <v>116</v>
      </c>
    </row>
    <row r="119" spans="1:4" x14ac:dyDescent="0.6">
      <c r="A119" t="s">
        <v>40</v>
      </c>
      <c r="B119" t="s">
        <v>119</v>
      </c>
      <c r="C119" t="s">
        <v>2</v>
      </c>
      <c r="D119" t="s">
        <v>115</v>
      </c>
    </row>
    <row r="120" spans="1:4" x14ac:dyDescent="0.6">
      <c r="A120" t="s">
        <v>40</v>
      </c>
      <c r="B120" t="s">
        <v>119</v>
      </c>
      <c r="C120" t="s">
        <v>2</v>
      </c>
      <c r="D120" t="s">
        <v>114</v>
      </c>
    </row>
    <row r="121" spans="1:4" x14ac:dyDescent="0.6">
      <c r="A121" t="s">
        <v>40</v>
      </c>
      <c r="B121" t="s">
        <v>119</v>
      </c>
      <c r="C121" t="s">
        <v>2</v>
      </c>
      <c r="D121" t="s">
        <v>113</v>
      </c>
    </row>
    <row r="122" spans="1:4" x14ac:dyDescent="0.6">
      <c r="A122" t="s">
        <v>40</v>
      </c>
      <c r="B122" t="s">
        <v>119</v>
      </c>
      <c r="C122" t="s">
        <v>2</v>
      </c>
      <c r="D122" t="s">
        <v>112</v>
      </c>
    </row>
    <row r="123" spans="1:4" x14ac:dyDescent="0.6">
      <c r="A123" t="s">
        <v>40</v>
      </c>
      <c r="B123" t="s">
        <v>119</v>
      </c>
      <c r="C123" t="s">
        <v>2</v>
      </c>
      <c r="D123" t="s">
        <v>94</v>
      </c>
    </row>
    <row r="124" spans="1:4" x14ac:dyDescent="0.6">
      <c r="A124" t="s">
        <v>40</v>
      </c>
      <c r="B124" t="s">
        <v>119</v>
      </c>
      <c r="C124" t="s">
        <v>2</v>
      </c>
      <c r="D124" t="s">
        <v>91</v>
      </c>
    </row>
    <row r="125" spans="1:4" x14ac:dyDescent="0.6">
      <c r="A125" t="s">
        <v>40</v>
      </c>
      <c r="B125" t="s">
        <v>119</v>
      </c>
      <c r="C125" t="s">
        <v>82</v>
      </c>
      <c r="D125" t="s">
        <v>116</v>
      </c>
    </row>
    <row r="126" spans="1:4" x14ac:dyDescent="0.6">
      <c r="A126" t="s">
        <v>40</v>
      </c>
      <c r="B126" t="s">
        <v>119</v>
      </c>
      <c r="C126" t="s">
        <v>82</v>
      </c>
      <c r="D126" t="s">
        <v>115</v>
      </c>
    </row>
    <row r="127" spans="1:4" x14ac:dyDescent="0.6">
      <c r="A127" t="s">
        <v>40</v>
      </c>
      <c r="B127" t="s">
        <v>119</v>
      </c>
      <c r="C127" t="s">
        <v>82</v>
      </c>
      <c r="D127" t="s">
        <v>114</v>
      </c>
    </row>
    <row r="128" spans="1:4" x14ac:dyDescent="0.6">
      <c r="A128" t="s">
        <v>40</v>
      </c>
      <c r="B128" t="s">
        <v>119</v>
      </c>
      <c r="C128" t="s">
        <v>82</v>
      </c>
      <c r="D128" t="s">
        <v>113</v>
      </c>
    </row>
    <row r="129" spans="1:5" x14ac:dyDescent="0.6">
      <c r="A129" t="s">
        <v>40</v>
      </c>
      <c r="B129" t="s">
        <v>119</v>
      </c>
      <c r="C129" t="s">
        <v>82</v>
      </c>
      <c r="D129" t="s">
        <v>112</v>
      </c>
    </row>
    <row r="130" spans="1:5" x14ac:dyDescent="0.6">
      <c r="A130" t="s">
        <v>40</v>
      </c>
      <c r="B130" t="s">
        <v>119</v>
      </c>
      <c r="C130" t="s">
        <v>82</v>
      </c>
      <c r="D130" t="s">
        <v>94</v>
      </c>
      <c r="E130">
        <v>243021</v>
      </c>
    </row>
    <row r="131" spans="1:5" x14ac:dyDescent="0.6">
      <c r="A131" t="s">
        <v>40</v>
      </c>
      <c r="B131" t="s">
        <v>119</v>
      </c>
      <c r="C131" t="s">
        <v>82</v>
      </c>
      <c r="D131" t="s">
        <v>91</v>
      </c>
    </row>
    <row r="132" spans="1:5" x14ac:dyDescent="0.6">
      <c r="A132" t="s">
        <v>40</v>
      </c>
      <c r="B132" t="s">
        <v>119</v>
      </c>
      <c r="C132" t="s">
        <v>89</v>
      </c>
      <c r="D132" t="s">
        <v>116</v>
      </c>
      <c r="E132">
        <v>0</v>
      </c>
    </row>
    <row r="133" spans="1:5" x14ac:dyDescent="0.6">
      <c r="A133" t="s">
        <v>40</v>
      </c>
      <c r="B133" t="s">
        <v>119</v>
      </c>
      <c r="C133" t="s">
        <v>89</v>
      </c>
      <c r="D133" t="s">
        <v>115</v>
      </c>
      <c r="E133">
        <v>85611</v>
      </c>
    </row>
    <row r="134" spans="1:5" x14ac:dyDescent="0.6">
      <c r="A134" t="s">
        <v>40</v>
      </c>
      <c r="B134" t="s">
        <v>119</v>
      </c>
      <c r="C134" t="s">
        <v>89</v>
      </c>
      <c r="D134" t="s">
        <v>114</v>
      </c>
      <c r="E134">
        <v>47562</v>
      </c>
    </row>
    <row r="135" spans="1:5" x14ac:dyDescent="0.6">
      <c r="A135" t="s">
        <v>40</v>
      </c>
      <c r="B135" t="s">
        <v>119</v>
      </c>
      <c r="C135" t="s">
        <v>89</v>
      </c>
      <c r="D135" t="s">
        <v>113</v>
      </c>
      <c r="E135">
        <v>19025</v>
      </c>
    </row>
    <row r="136" spans="1:5" x14ac:dyDescent="0.6">
      <c r="A136" t="s">
        <v>40</v>
      </c>
      <c r="B136" t="s">
        <v>119</v>
      </c>
      <c r="C136" t="s">
        <v>89</v>
      </c>
      <c r="D136" t="s">
        <v>112</v>
      </c>
      <c r="E136">
        <v>28537</v>
      </c>
    </row>
    <row r="137" spans="1:5" x14ac:dyDescent="0.6">
      <c r="A137" t="s">
        <v>40</v>
      </c>
      <c r="B137" t="s">
        <v>119</v>
      </c>
      <c r="C137" t="s">
        <v>89</v>
      </c>
      <c r="D137" t="s">
        <v>94</v>
      </c>
      <c r="E137">
        <v>466105</v>
      </c>
    </row>
    <row r="138" spans="1:5" x14ac:dyDescent="0.6">
      <c r="A138" t="s">
        <v>40</v>
      </c>
      <c r="B138" t="s">
        <v>119</v>
      </c>
      <c r="C138" t="s">
        <v>89</v>
      </c>
      <c r="D138" t="s">
        <v>91</v>
      </c>
      <c r="E138">
        <v>304395</v>
      </c>
    </row>
    <row r="139" spans="1:5" x14ac:dyDescent="0.6">
      <c r="A139" t="s">
        <v>40</v>
      </c>
      <c r="B139" t="s">
        <v>119</v>
      </c>
      <c r="C139" t="s">
        <v>1</v>
      </c>
      <c r="D139" t="s">
        <v>116</v>
      </c>
    </row>
    <row r="140" spans="1:5" x14ac:dyDescent="0.6">
      <c r="A140" t="s">
        <v>40</v>
      </c>
      <c r="B140" t="s">
        <v>119</v>
      </c>
      <c r="C140" t="s">
        <v>1</v>
      </c>
      <c r="D140" t="s">
        <v>115</v>
      </c>
    </row>
    <row r="141" spans="1:5" x14ac:dyDescent="0.6">
      <c r="A141" t="s">
        <v>40</v>
      </c>
      <c r="B141" t="s">
        <v>119</v>
      </c>
      <c r="C141" t="s">
        <v>1</v>
      </c>
      <c r="D141" t="s">
        <v>114</v>
      </c>
    </row>
    <row r="142" spans="1:5" x14ac:dyDescent="0.6">
      <c r="A142" t="s">
        <v>40</v>
      </c>
      <c r="B142" t="s">
        <v>119</v>
      </c>
      <c r="C142" t="s">
        <v>1</v>
      </c>
      <c r="D142" t="s">
        <v>113</v>
      </c>
    </row>
    <row r="143" spans="1:5" x14ac:dyDescent="0.6">
      <c r="A143" t="s">
        <v>40</v>
      </c>
      <c r="B143" t="s">
        <v>119</v>
      </c>
      <c r="C143" t="s">
        <v>1</v>
      </c>
      <c r="D143" t="s">
        <v>112</v>
      </c>
    </row>
    <row r="144" spans="1:5" x14ac:dyDescent="0.6">
      <c r="A144" t="s">
        <v>40</v>
      </c>
      <c r="B144" t="s">
        <v>119</v>
      </c>
      <c r="C144" t="s">
        <v>1</v>
      </c>
      <c r="D144" t="s">
        <v>94</v>
      </c>
    </row>
    <row r="145" spans="1:4" x14ac:dyDescent="0.6">
      <c r="A145" t="s">
        <v>40</v>
      </c>
      <c r="B145" t="s">
        <v>119</v>
      </c>
      <c r="C145" t="s">
        <v>1</v>
      </c>
      <c r="D145" t="s">
        <v>91</v>
      </c>
    </row>
    <row r="146" spans="1:4" x14ac:dyDescent="0.6">
      <c r="A146" t="s">
        <v>40</v>
      </c>
      <c r="B146" t="s">
        <v>118</v>
      </c>
      <c r="C146" t="s">
        <v>7</v>
      </c>
      <c r="D146" t="s">
        <v>116</v>
      </c>
    </row>
    <row r="147" spans="1:4" x14ac:dyDescent="0.6">
      <c r="A147" t="s">
        <v>40</v>
      </c>
      <c r="B147" t="s">
        <v>118</v>
      </c>
      <c r="C147" t="s">
        <v>7</v>
      </c>
      <c r="D147" t="s">
        <v>115</v>
      </c>
    </row>
    <row r="148" spans="1:4" x14ac:dyDescent="0.6">
      <c r="A148" t="s">
        <v>40</v>
      </c>
      <c r="B148" t="s">
        <v>118</v>
      </c>
      <c r="C148" t="s">
        <v>7</v>
      </c>
      <c r="D148" t="s">
        <v>114</v>
      </c>
    </row>
    <row r="149" spans="1:4" x14ac:dyDescent="0.6">
      <c r="A149" t="s">
        <v>40</v>
      </c>
      <c r="B149" t="s">
        <v>118</v>
      </c>
      <c r="C149" t="s">
        <v>7</v>
      </c>
      <c r="D149" t="s">
        <v>113</v>
      </c>
    </row>
    <row r="150" spans="1:4" x14ac:dyDescent="0.6">
      <c r="A150" t="s">
        <v>40</v>
      </c>
      <c r="B150" t="s">
        <v>118</v>
      </c>
      <c r="C150" t="s">
        <v>7</v>
      </c>
      <c r="D150" t="s">
        <v>112</v>
      </c>
    </row>
    <row r="151" spans="1:4" x14ac:dyDescent="0.6">
      <c r="A151" t="s">
        <v>40</v>
      </c>
      <c r="B151" t="s">
        <v>118</v>
      </c>
      <c r="C151" t="s">
        <v>7</v>
      </c>
      <c r="D151" t="s">
        <v>94</v>
      </c>
    </row>
    <row r="152" spans="1:4" x14ac:dyDescent="0.6">
      <c r="A152" t="s">
        <v>40</v>
      </c>
      <c r="B152" t="s">
        <v>118</v>
      </c>
      <c r="C152" t="s">
        <v>7</v>
      </c>
      <c r="D152" t="s">
        <v>91</v>
      </c>
    </row>
    <row r="153" spans="1:4" x14ac:dyDescent="0.6">
      <c r="A153" t="s">
        <v>40</v>
      </c>
      <c r="B153" t="s">
        <v>118</v>
      </c>
      <c r="C153" t="s">
        <v>4</v>
      </c>
      <c r="D153" t="s">
        <v>116</v>
      </c>
    </row>
    <row r="154" spans="1:4" x14ac:dyDescent="0.6">
      <c r="A154" t="s">
        <v>40</v>
      </c>
      <c r="B154" t="s">
        <v>118</v>
      </c>
      <c r="C154" t="s">
        <v>4</v>
      </c>
      <c r="D154" t="s">
        <v>115</v>
      </c>
    </row>
    <row r="155" spans="1:4" x14ac:dyDescent="0.6">
      <c r="A155" t="s">
        <v>40</v>
      </c>
      <c r="B155" t="s">
        <v>118</v>
      </c>
      <c r="C155" t="s">
        <v>4</v>
      </c>
      <c r="D155" t="s">
        <v>114</v>
      </c>
    </row>
    <row r="156" spans="1:4" x14ac:dyDescent="0.6">
      <c r="A156" t="s">
        <v>40</v>
      </c>
      <c r="B156" t="s">
        <v>118</v>
      </c>
      <c r="C156" t="s">
        <v>4</v>
      </c>
      <c r="D156" t="s">
        <v>113</v>
      </c>
    </row>
    <row r="157" spans="1:4" x14ac:dyDescent="0.6">
      <c r="A157" t="s">
        <v>40</v>
      </c>
      <c r="B157" t="s">
        <v>118</v>
      </c>
      <c r="C157" t="s">
        <v>4</v>
      </c>
      <c r="D157" t="s">
        <v>112</v>
      </c>
    </row>
    <row r="158" spans="1:4" x14ac:dyDescent="0.6">
      <c r="A158" t="s">
        <v>40</v>
      </c>
      <c r="B158" t="s">
        <v>118</v>
      </c>
      <c r="C158" t="s">
        <v>4</v>
      </c>
      <c r="D158" t="s">
        <v>94</v>
      </c>
    </row>
    <row r="159" spans="1:4" x14ac:dyDescent="0.6">
      <c r="A159" t="s">
        <v>40</v>
      </c>
      <c r="B159" t="s">
        <v>118</v>
      </c>
      <c r="C159" t="s">
        <v>4</v>
      </c>
      <c r="D159" t="s">
        <v>91</v>
      </c>
    </row>
    <row r="160" spans="1:4" x14ac:dyDescent="0.6">
      <c r="A160" t="s">
        <v>40</v>
      </c>
      <c r="B160" t="s">
        <v>118</v>
      </c>
      <c r="C160" t="s">
        <v>6</v>
      </c>
      <c r="D160" t="s">
        <v>116</v>
      </c>
    </row>
    <row r="161" spans="1:4" x14ac:dyDescent="0.6">
      <c r="A161" t="s">
        <v>40</v>
      </c>
      <c r="B161" t="s">
        <v>118</v>
      </c>
      <c r="C161" t="s">
        <v>6</v>
      </c>
      <c r="D161" t="s">
        <v>115</v>
      </c>
    </row>
    <row r="162" spans="1:4" x14ac:dyDescent="0.6">
      <c r="A162" t="s">
        <v>40</v>
      </c>
      <c r="B162" t="s">
        <v>118</v>
      </c>
      <c r="C162" t="s">
        <v>6</v>
      </c>
      <c r="D162" t="s">
        <v>114</v>
      </c>
    </row>
    <row r="163" spans="1:4" x14ac:dyDescent="0.6">
      <c r="A163" t="s">
        <v>40</v>
      </c>
      <c r="B163" t="s">
        <v>118</v>
      </c>
      <c r="C163" t="s">
        <v>6</v>
      </c>
      <c r="D163" t="s">
        <v>113</v>
      </c>
    </row>
    <row r="164" spans="1:4" x14ac:dyDescent="0.6">
      <c r="A164" t="s">
        <v>40</v>
      </c>
      <c r="B164" t="s">
        <v>118</v>
      </c>
      <c r="C164" t="s">
        <v>6</v>
      </c>
      <c r="D164" t="s">
        <v>112</v>
      </c>
    </row>
    <row r="165" spans="1:4" x14ac:dyDescent="0.6">
      <c r="A165" t="s">
        <v>40</v>
      </c>
      <c r="B165" t="s">
        <v>118</v>
      </c>
      <c r="C165" t="s">
        <v>6</v>
      </c>
      <c r="D165" t="s">
        <v>94</v>
      </c>
    </row>
    <row r="166" spans="1:4" x14ac:dyDescent="0.6">
      <c r="A166" t="s">
        <v>40</v>
      </c>
      <c r="B166" t="s">
        <v>118</v>
      </c>
      <c r="C166" t="s">
        <v>6</v>
      </c>
      <c r="D166" t="s">
        <v>91</v>
      </c>
    </row>
    <row r="167" spans="1:4" x14ac:dyDescent="0.6">
      <c r="A167" t="s">
        <v>40</v>
      </c>
      <c r="B167" t="s">
        <v>118</v>
      </c>
      <c r="C167" t="s">
        <v>3</v>
      </c>
      <c r="D167" t="s">
        <v>116</v>
      </c>
    </row>
    <row r="168" spans="1:4" x14ac:dyDescent="0.6">
      <c r="A168" t="s">
        <v>40</v>
      </c>
      <c r="B168" t="s">
        <v>118</v>
      </c>
      <c r="C168" t="s">
        <v>3</v>
      </c>
      <c r="D168" t="s">
        <v>115</v>
      </c>
    </row>
    <row r="169" spans="1:4" x14ac:dyDescent="0.6">
      <c r="A169" t="s">
        <v>40</v>
      </c>
      <c r="B169" t="s">
        <v>118</v>
      </c>
      <c r="C169" t="s">
        <v>3</v>
      </c>
      <c r="D169" t="s">
        <v>114</v>
      </c>
    </row>
    <row r="170" spans="1:4" x14ac:dyDescent="0.6">
      <c r="A170" t="s">
        <v>40</v>
      </c>
      <c r="B170" t="s">
        <v>118</v>
      </c>
      <c r="C170" t="s">
        <v>3</v>
      </c>
      <c r="D170" t="s">
        <v>113</v>
      </c>
    </row>
    <row r="171" spans="1:4" x14ac:dyDescent="0.6">
      <c r="A171" t="s">
        <v>40</v>
      </c>
      <c r="B171" t="s">
        <v>118</v>
      </c>
      <c r="C171" t="s">
        <v>3</v>
      </c>
      <c r="D171" t="s">
        <v>112</v>
      </c>
    </row>
    <row r="172" spans="1:4" x14ac:dyDescent="0.6">
      <c r="A172" t="s">
        <v>40</v>
      </c>
      <c r="B172" t="s">
        <v>118</v>
      </c>
      <c r="C172" t="s">
        <v>3</v>
      </c>
      <c r="D172" t="s">
        <v>94</v>
      </c>
    </row>
    <row r="173" spans="1:4" x14ac:dyDescent="0.6">
      <c r="A173" t="s">
        <v>40</v>
      </c>
      <c r="B173" t="s">
        <v>118</v>
      </c>
      <c r="C173" t="s">
        <v>3</v>
      </c>
      <c r="D173" t="s">
        <v>91</v>
      </c>
    </row>
    <row r="174" spans="1:4" x14ac:dyDescent="0.6">
      <c r="A174" t="s">
        <v>40</v>
      </c>
      <c r="B174" t="s">
        <v>118</v>
      </c>
      <c r="C174" t="s">
        <v>2</v>
      </c>
      <c r="D174" t="s">
        <v>116</v>
      </c>
    </row>
    <row r="175" spans="1:4" x14ac:dyDescent="0.6">
      <c r="A175" t="s">
        <v>40</v>
      </c>
      <c r="B175" t="s">
        <v>118</v>
      </c>
      <c r="C175" t="s">
        <v>2</v>
      </c>
      <c r="D175" t="s">
        <v>115</v>
      </c>
    </row>
    <row r="176" spans="1:4" x14ac:dyDescent="0.6">
      <c r="A176" t="s">
        <v>40</v>
      </c>
      <c r="B176" t="s">
        <v>118</v>
      </c>
      <c r="C176" t="s">
        <v>2</v>
      </c>
      <c r="D176" t="s">
        <v>114</v>
      </c>
    </row>
    <row r="177" spans="1:5" x14ac:dyDescent="0.6">
      <c r="A177" t="s">
        <v>40</v>
      </c>
      <c r="B177" t="s">
        <v>118</v>
      </c>
      <c r="C177" t="s">
        <v>2</v>
      </c>
      <c r="D177" t="s">
        <v>113</v>
      </c>
    </row>
    <row r="178" spans="1:5" x14ac:dyDescent="0.6">
      <c r="A178" t="s">
        <v>40</v>
      </c>
      <c r="B178" t="s">
        <v>118</v>
      </c>
      <c r="C178" t="s">
        <v>2</v>
      </c>
      <c r="D178" t="s">
        <v>112</v>
      </c>
    </row>
    <row r="179" spans="1:5" x14ac:dyDescent="0.6">
      <c r="A179" t="s">
        <v>40</v>
      </c>
      <c r="B179" t="s">
        <v>118</v>
      </c>
      <c r="C179" t="s">
        <v>2</v>
      </c>
      <c r="D179" t="s">
        <v>94</v>
      </c>
    </row>
    <row r="180" spans="1:5" x14ac:dyDescent="0.6">
      <c r="A180" t="s">
        <v>40</v>
      </c>
      <c r="B180" t="s">
        <v>118</v>
      </c>
      <c r="C180" t="s">
        <v>2</v>
      </c>
      <c r="D180" t="s">
        <v>91</v>
      </c>
    </row>
    <row r="181" spans="1:5" x14ac:dyDescent="0.6">
      <c r="A181" t="s">
        <v>40</v>
      </c>
      <c r="B181" t="s">
        <v>118</v>
      </c>
      <c r="C181" t="s">
        <v>82</v>
      </c>
      <c r="D181" t="s">
        <v>116</v>
      </c>
    </row>
    <row r="182" spans="1:5" x14ac:dyDescent="0.6">
      <c r="A182" t="s">
        <v>40</v>
      </c>
      <c r="B182" t="s">
        <v>118</v>
      </c>
      <c r="C182" t="s">
        <v>82</v>
      </c>
      <c r="D182" t="s">
        <v>115</v>
      </c>
    </row>
    <row r="183" spans="1:5" x14ac:dyDescent="0.6">
      <c r="A183" t="s">
        <v>40</v>
      </c>
      <c r="B183" t="s">
        <v>118</v>
      </c>
      <c r="C183" t="s">
        <v>82</v>
      </c>
      <c r="D183" t="s">
        <v>114</v>
      </c>
    </row>
    <row r="184" spans="1:5" x14ac:dyDescent="0.6">
      <c r="A184" t="s">
        <v>40</v>
      </c>
      <c r="B184" t="s">
        <v>118</v>
      </c>
      <c r="C184" t="s">
        <v>82</v>
      </c>
      <c r="D184" t="s">
        <v>113</v>
      </c>
    </row>
    <row r="185" spans="1:5" x14ac:dyDescent="0.6">
      <c r="A185" t="s">
        <v>40</v>
      </c>
      <c r="B185" t="s">
        <v>118</v>
      </c>
      <c r="C185" t="s">
        <v>82</v>
      </c>
      <c r="D185" t="s">
        <v>112</v>
      </c>
    </row>
    <row r="186" spans="1:5" x14ac:dyDescent="0.6">
      <c r="A186" t="s">
        <v>40</v>
      </c>
      <c r="B186" t="s">
        <v>118</v>
      </c>
      <c r="C186" t="s">
        <v>82</v>
      </c>
      <c r="D186" t="s">
        <v>94</v>
      </c>
      <c r="E186">
        <v>72884</v>
      </c>
    </row>
    <row r="187" spans="1:5" x14ac:dyDescent="0.6">
      <c r="A187" t="s">
        <v>40</v>
      </c>
      <c r="B187" t="s">
        <v>118</v>
      </c>
      <c r="C187" t="s">
        <v>82</v>
      </c>
      <c r="D187" t="s">
        <v>91</v>
      </c>
      <c r="E187">
        <v>43171</v>
      </c>
    </row>
    <row r="188" spans="1:5" x14ac:dyDescent="0.6">
      <c r="A188" t="s">
        <v>40</v>
      </c>
      <c r="B188" t="s">
        <v>118</v>
      </c>
      <c r="C188" t="s">
        <v>89</v>
      </c>
      <c r="D188" t="s">
        <v>116</v>
      </c>
    </row>
    <row r="189" spans="1:5" x14ac:dyDescent="0.6">
      <c r="A189" t="s">
        <v>40</v>
      </c>
      <c r="B189" t="s">
        <v>118</v>
      </c>
      <c r="C189" t="s">
        <v>89</v>
      </c>
      <c r="D189" t="s">
        <v>115</v>
      </c>
    </row>
    <row r="190" spans="1:5" x14ac:dyDescent="0.6">
      <c r="A190" t="s">
        <v>40</v>
      </c>
      <c r="B190" t="s">
        <v>118</v>
      </c>
      <c r="C190" t="s">
        <v>89</v>
      </c>
      <c r="D190" t="s">
        <v>114</v>
      </c>
    </row>
    <row r="191" spans="1:5" x14ac:dyDescent="0.6">
      <c r="A191" t="s">
        <v>40</v>
      </c>
      <c r="B191" t="s">
        <v>118</v>
      </c>
      <c r="C191" t="s">
        <v>89</v>
      </c>
      <c r="D191" t="s">
        <v>113</v>
      </c>
    </row>
    <row r="192" spans="1:5" x14ac:dyDescent="0.6">
      <c r="A192" t="s">
        <v>40</v>
      </c>
      <c r="B192" t="s">
        <v>118</v>
      </c>
      <c r="C192" t="s">
        <v>89</v>
      </c>
      <c r="D192" t="s">
        <v>112</v>
      </c>
    </row>
    <row r="193" spans="1:5" x14ac:dyDescent="0.6">
      <c r="A193" t="s">
        <v>40</v>
      </c>
      <c r="B193" t="s">
        <v>118</v>
      </c>
      <c r="C193" t="s">
        <v>89</v>
      </c>
      <c r="D193" t="s">
        <v>94</v>
      </c>
    </row>
    <row r="194" spans="1:5" x14ac:dyDescent="0.6">
      <c r="A194" t="s">
        <v>40</v>
      </c>
      <c r="B194" t="s">
        <v>118</v>
      </c>
      <c r="C194" t="s">
        <v>89</v>
      </c>
      <c r="D194" t="s">
        <v>91</v>
      </c>
    </row>
    <row r="195" spans="1:5" x14ac:dyDescent="0.6">
      <c r="A195" t="s">
        <v>40</v>
      </c>
      <c r="B195" t="s">
        <v>118</v>
      </c>
      <c r="C195" t="s">
        <v>1</v>
      </c>
      <c r="D195" t="s">
        <v>116</v>
      </c>
    </row>
    <row r="196" spans="1:5" x14ac:dyDescent="0.6">
      <c r="A196" t="s">
        <v>40</v>
      </c>
      <c r="B196" t="s">
        <v>118</v>
      </c>
      <c r="C196" t="s">
        <v>1</v>
      </c>
      <c r="D196" t="s">
        <v>115</v>
      </c>
    </row>
    <row r="197" spans="1:5" x14ac:dyDescent="0.6">
      <c r="A197" t="s">
        <v>40</v>
      </c>
      <c r="B197" t="s">
        <v>118</v>
      </c>
      <c r="C197" t="s">
        <v>1</v>
      </c>
      <c r="D197" t="s">
        <v>114</v>
      </c>
    </row>
    <row r="198" spans="1:5" x14ac:dyDescent="0.6">
      <c r="A198" t="s">
        <v>40</v>
      </c>
      <c r="B198" t="s">
        <v>118</v>
      </c>
      <c r="C198" t="s">
        <v>1</v>
      </c>
      <c r="D198" t="s">
        <v>113</v>
      </c>
    </row>
    <row r="199" spans="1:5" x14ac:dyDescent="0.6">
      <c r="A199" t="s">
        <v>40</v>
      </c>
      <c r="B199" t="s">
        <v>118</v>
      </c>
      <c r="C199" t="s">
        <v>1</v>
      </c>
      <c r="D199" t="s">
        <v>112</v>
      </c>
    </row>
    <row r="200" spans="1:5" x14ac:dyDescent="0.6">
      <c r="A200" t="s">
        <v>40</v>
      </c>
      <c r="B200" t="s">
        <v>118</v>
      </c>
      <c r="C200" t="s">
        <v>1</v>
      </c>
      <c r="D200" t="s">
        <v>94</v>
      </c>
      <c r="E200">
        <v>78164</v>
      </c>
    </row>
    <row r="201" spans="1:5" x14ac:dyDescent="0.6">
      <c r="A201" t="s">
        <v>40</v>
      </c>
      <c r="B201" t="s">
        <v>118</v>
      </c>
      <c r="C201" t="s">
        <v>1</v>
      </c>
      <c r="D2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0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40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SUM(Sheet1!F21,Sheet2!F21,Sheet3!F21,Sheet4!F21,Sheet5!F21,Sheet6!F21,Sheet7!F21,Sheet8!F21,Sheet9!F21,Sheet10!F21,Sheet11!F21,Sheet12!F21,Sheet13!F21,Sheet14!F21,Sheet15!F21,Sheet16!F21,Sheet17!F21,Sheet18!F21,Sheet19!F21,Sheet20!F21)</f>
        <v>0</v>
      </c>
      <c r="G19" s="54"/>
      <c r="H19" s="130">
        <f>SUM(Sheet1!H21,Sheet2!H21,Sheet3!H21,Sheet4!H21,Sheet5!H21,Sheet6!H21,Sheet7!H21,Sheet8!H21,Sheet9!H21,Sheet10!H21,Sheet11!H21,Sheet12!H21,Sheet13!H21,Sheet14!H21,Sheet15!H21,Sheet16!H21,Sheet17!H21,Sheet18!H21,Sheet19!H21,Sheet20!H21)</f>
        <v>304395</v>
      </c>
      <c r="I19" s="54"/>
      <c r="J19" s="184">
        <f>SUM(Sheet1!J21,Sheet2!J21,Sheet3!J21,Sheet4!J21,Sheet5!J21,Sheet6!J21,Sheet7!J21,Sheet8!J21,Sheet9!J21,Sheet10!J21,Sheet11!J21,Sheet12!J21,Sheet13!J21,Sheet14!J21,Sheet15!J21,Sheet16!J21,Sheet17!J21,Sheet18!J21,Sheet19!J21,Sheet20!J21)</f>
        <v>43171</v>
      </c>
      <c r="K19" s="185"/>
      <c r="L19" s="186"/>
      <c r="M19" s="54"/>
      <c r="N19" s="184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SUM(Sheet1!R21,Sheet2!R21,Sheet3!R21,Sheet4!R21,Sheet5!R21,Sheet6!R21,Sheet7!R21,Sheet8!R21,Sheet9!R21,Sheet10!R21,Sheet11!R21,Sheet12!R21,Sheet13!R21,Sheet14!R21,Sheet15!R21,Sheet16!R21,Sheet17!R21,Sheet18!R21,Sheet19!R21,Sheet20!R21)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0">
        <f>SUM(Sheet1!T21,Sheet2!T21,Sheet3!T21,Sheet4!T21,Sheet5!T21,Sheet6!T21,Sheet7!T21,Sheet8!T21,Sheet9!T21,Sheet10!T21,Sheet11!T21,Sheet12!T21,Sheet13!T21,Sheet14!T21,Sheet15!T21,Sheet16!T21,Sheet17!T21,Sheet18!T21,Sheet19!T21,Sheet20!T21)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0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347566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SUM(Sheet1!F23,Sheet2!F23,Sheet3!F23,Sheet4!F23,Sheet5!F23,Sheet6!F23,Sheet7!F23,Sheet8!F23,Sheet9!F23,Sheet10!F23,Sheet11!F23,Sheet12!F23,Sheet13!F23,Sheet14!F23,Sheet15!F23,Sheet16!F23,Sheet17!F23,Sheet18!F23,Sheet19!F23,Sheet20!F23)</f>
        <v>78164</v>
      </c>
      <c r="G21" s="54"/>
      <c r="H21" s="130">
        <f>SUM(Sheet1!H23,Sheet2!H23,Sheet3!H23,Sheet4!H23,Sheet5!H23,Sheet6!H23,Sheet7!H23,Sheet8!H23,Sheet9!H23,Sheet10!H23,Sheet11!H23,Sheet12!H23,Sheet13!H23,Sheet14!H23,Sheet15!H23,Sheet16!H23,Sheet17!H23,Sheet18!H23,Sheet19!H23,Sheet20!H23)</f>
        <v>466105</v>
      </c>
      <c r="I21" s="54"/>
      <c r="J21" s="184">
        <f>SUM(Sheet1!J23,Sheet2!J23,Sheet3!J23,Sheet4!J23,Sheet5!J23,Sheet6!J23,Sheet7!J23,Sheet8!J23,Sheet9!J23,Sheet10!J23,Sheet11!J23,Sheet12!J23,Sheet13!J23,Sheet14!J23,Sheet15!J23,Sheet16!J23,Sheet17!J23,Sheet18!J23,Sheet19!J23,Sheet20!J23)</f>
        <v>315905</v>
      </c>
      <c r="K21" s="185"/>
      <c r="L21" s="186"/>
      <c r="M21" s="54"/>
      <c r="N21" s="184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SUM(Sheet1!R23,Sheet2!R23,Sheet3!R23,Sheet4!R23,Sheet5!R23,Sheet6!R23,Sheet7!R23,Sheet8!R23,Sheet9!R23,Sheet10!R23,Sheet11!R23,Sheet12!R23,Sheet13!R23,Sheet14!R23,Sheet15!R23,Sheet16!R23,Sheet17!R23,Sheet18!R23,Sheet19!R23,Sheet20!R23)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0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860174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SUM(Sheet1!H25,Sheet2!H25,Sheet3!H25,Sheet4!H25,Sheet5!H25,Sheet6!H25,Sheet7!H25,Sheet8!H25,Sheet9!H25,Sheet10!H25,Sheet11!H25,Sheet12!H25,Sheet13!H25,Sheet14!H25,Sheet15!H25,Sheet16!H25,Sheet17!H25,Sheet18!H25,Sheet19!H25,Sheet20!H25)</f>
        <v>28537</v>
      </c>
      <c r="I23" s="54"/>
      <c r="J23" s="184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28537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SUM(Sheet1!H27,Sheet2!H27,Sheet3!H27,Sheet4!H27,Sheet5!H27,Sheet6!H27,Sheet7!H27,Sheet8!H27,Sheet9!H27,Sheet10!H27,Sheet11!H27,Sheet12!H27,Sheet13!H27,Sheet14!H27,Sheet15!H27,Sheet16!H27,Sheet17!H27,Sheet18!H27,Sheet19!H27,Sheet20!H27)</f>
        <v>19025</v>
      </c>
      <c r="I25" s="54"/>
      <c r="J25" s="184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19025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SUM(Sheet1!H29,Sheet2!H29,Sheet3!H29,Sheet4!H29,Sheet5!H29,Sheet6!H29,Sheet7!H29,Sheet8!H29,Sheet9!H29,Sheet10!H29,Sheet11!H29,Sheet12!H29,Sheet13!H29,Sheet14!H29,Sheet15!H29,Sheet16!H29,Sheet17!H29,Sheet18!H29,Sheet19!H29,Sheet20!H29)</f>
        <v>47562</v>
      </c>
      <c r="I27" s="54"/>
      <c r="J27" s="184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47562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SUM(Sheet1!F31,Sheet2!F31,Sheet3!F31,Sheet4!F31,Sheet5!F31,Sheet6!F31,Sheet7!F31,Sheet8!F31,Sheet9!F31,Sheet10!F31,Sheet11!F31,Sheet12!F31,Sheet13!F31,Sheet14!F31,Sheet15!F31,Sheet16!F31,Sheet17!F31,Sheet18!F31,Sheet19!F31,Sheet20!F31)</f>
        <v>0</v>
      </c>
      <c r="G29" s="54"/>
      <c r="H29" s="130">
        <f>SUM(Sheet1!H31,Sheet2!H31,Sheet3!H31,Sheet4!H31,Sheet5!H31,Sheet6!H31,Sheet7!H31,Sheet8!H31,Sheet9!H31,Sheet10!H31,Sheet11!H31,Sheet12!H31,Sheet13!H31,Sheet14!H31,Sheet15!H31,Sheet16!H31,Sheet17!H31,Sheet18!H31,Sheet19!H31,Sheet20!H31)</f>
        <v>85611</v>
      </c>
      <c r="I29" s="54"/>
      <c r="J29" s="184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SUM(Sheet1!N31,Sheet2!N31,Sheet3!N31,Sheet4!N31,Sheet5!N31,Sheet6!N31,Sheet7!N31,Sheet8!N31,Sheet9!N31,Sheet10!N31,Sheet11!N31,Sheet12!N31,Sheet13!N31,Sheet14!N31,Sheet15!N31,Sheet16!N31,Sheet17!N31,Sheet18!N31,Sheet19!N31,Sheet20!N31)</f>
        <v>0</v>
      </c>
      <c r="O29" s="185"/>
      <c r="P29" s="186"/>
      <c r="Q29" s="54"/>
      <c r="R29" s="130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85611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SUM(Sheet1!H33,Sheet2!H33,Sheet3!H33,Sheet4!H33,Sheet5!H33,Sheet6!H33,Sheet7!H33,Sheet8!H33,Sheet9!H33,Sheet10!H33,Sheet11!H33,Sheet12!H33,Sheet13!H33,Sheet14!H33,Sheet15!H33,Sheet16!H33,Sheet17!H33,Sheet18!H33,Sheet19!H33,Sheet20!H33)</f>
        <v>0</v>
      </c>
      <c r="I31" s="54"/>
      <c r="J31" s="184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0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78164</v>
      </c>
      <c r="G33" s="21"/>
      <c r="H33" s="132">
        <f>SUM(H19:H31)</f>
        <v>951235</v>
      </c>
      <c r="I33" s="57"/>
      <c r="J33" s="176">
        <f>SUM(J19:L31)</f>
        <v>359076</v>
      </c>
      <c r="K33" s="177"/>
      <c r="L33" s="178"/>
      <c r="M33" s="57"/>
      <c r="N33" s="152">
        <f>SUM(N19:P31)</f>
        <v>0</v>
      </c>
      <c r="O33" s="153"/>
      <c r="P33" s="154"/>
      <c r="Q33" s="57"/>
      <c r="R33" s="132">
        <f>SUM(R19:R31)</f>
        <v>0</v>
      </c>
      <c r="S33" s="57"/>
      <c r="T33" s="132">
        <f>SUM(T19:T31)</f>
        <v>0</v>
      </c>
      <c r="U33" s="57"/>
      <c r="V33" s="133">
        <f>SUM(V19:V31)</f>
        <v>0</v>
      </c>
      <c r="W33" s="57"/>
      <c r="X33" s="133">
        <f>SUM(X19:X31)</f>
        <v>0</v>
      </c>
      <c r="Y33" s="57"/>
      <c r="Z33" s="133">
        <f>SUM(Z19:Z31)</f>
        <v>1388475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SUM(Sheet1!F44,Sheet2!F44,Sheet3!F44,Sheet4!F44,Sheet5!F44,Sheet6!F44,Sheet7!F44,Sheet8!F44,Sheet9!F44,Sheet10!F44,Sheet11!F44,Sheet12!F44,Sheet13!F44,Sheet14!F44,Sheet15!F44,Sheet16!F44,Sheet17!F44,Sheet18!F44,Sheet19!F44,Sheet20!F44)</f>
        <v>100472</v>
      </c>
      <c r="G43" s="54"/>
      <c r="H43" s="130">
        <f>SUM(Sheet1!H44,Sheet2!H44,Sheet3!H44,Sheet4!H44,Sheet5!H44,Sheet6!H44,Sheet7!H44,Sheet8!H44,Sheet9!H44,Sheet10!H44,Sheet11!H44,Sheet12!H44,Sheet13!H44,Sheet14!H44,Sheet15!H44,Sheet16!H44,Sheet17!H44,Sheet18!H44,Sheet19!H44,Sheet20!H44)</f>
        <v>4308</v>
      </c>
      <c r="I43" s="86"/>
      <c r="J43" s="141">
        <f>IFERROR(H43/F43,0)</f>
        <v>4.2877617644716939E-2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SUM(Sheet1!F46,Sheet2!F46,Sheet3!F46,Sheet4!F46,Sheet5!F46,Sheet6!F46,Sheet7!F46,Sheet8!F46,Sheet9!F46,Sheet10!F46,Sheet11!F46,Sheet12!F46,Sheet13!F46,Sheet14!F46,Sheet15!F46,Sheet16!F46,Sheet17!F46,Sheet18!F46,Sheet19!F46,Sheet20!F46)</f>
        <v>1001300</v>
      </c>
      <c r="G45" s="54"/>
      <c r="J45" s="143"/>
      <c r="K45" s="86"/>
      <c r="L45" s="130">
        <f>SUM(Sheet1!L46,Sheet2!L46,Sheet3!L46,Sheet4!L46,Sheet5!L46,Sheet6!L46,Sheet7!L46,Sheet8!L46,Sheet9!L46,Sheet10!L46,Sheet11!L46,Sheet12!L46,Sheet13!L46,Sheet14!L46,Sheet15!L46,Sheet16!L46,Sheet17!L46,Sheet18!L46,Sheet19!L46,Sheet20!L46)</f>
        <v>50065</v>
      </c>
      <c r="M45" s="87"/>
      <c r="N45" s="141">
        <f>IFERROR(L45/F45,0)</f>
        <v>0.05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1101772</v>
      </c>
      <c r="G47" s="21"/>
      <c r="H47" s="132">
        <f>H43</f>
        <v>4308</v>
      </c>
      <c r="I47" s="83"/>
      <c r="J47" s="141">
        <f>IFERROR(H47/F47,0)</f>
        <v>3.910064877306739E-3</v>
      </c>
      <c r="K47" s="86"/>
      <c r="L47" s="132">
        <f>L45</f>
        <v>50065</v>
      </c>
      <c r="M47" s="83"/>
      <c r="N47" s="141">
        <f>IFERROR(L47/F47,0)</f>
        <v>4.544043595226599E-2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SUM(Sheet1!F58,Sheet2!F58,Sheet3!F58,Sheet4!F58,Sheet5!F58,Sheet6!F58,Sheet7!F58,Sheet8!F58,Sheet9!F58,Sheet10!F58,Sheet11!F58,Sheet12!F58,Sheet13!F58,Sheet14!F58,Sheet15!F58,Sheet16!F58,Sheet17!F58,Sheet18!F58,Sheet19!F58,Sheet20!F58)</f>
        <v>67164</v>
      </c>
      <c r="G57" s="21"/>
      <c r="H57" s="134">
        <f>SUM(Sheet1!H58,Sheet2!H58,Sheet3!H58,Sheet4!H58,Sheet5!H58,Sheet6!H58,Sheet7!H58,Sheet8!H58,Sheet9!H58,Sheet10!H58,Sheet11!H58,Sheet12!H58,Sheet13!H58,Sheet14!H58,Sheet15!H58,Sheet16!H58,Sheet17!H58,Sheet18!H58,Sheet19!H58,Sheet20!H58)</f>
        <v>247321</v>
      </c>
      <c r="I57" s="21"/>
      <c r="J57" s="157">
        <f>SUM(Sheet1!J58,Sheet2!J58,Sheet3!J58,Sheet4!J58,Sheet5!J58,Sheet6!J58,Sheet7!J58,Sheet8!J58,Sheet9!J58,Sheet10!J58,Sheet11!J58,Sheet12!J58,Sheet13!J58,Sheet14!J58,Sheet15!J58,Sheet16!J58,Sheet17!J58,Sheet18!J58,Sheet19!J58,Sheet20!J58)</f>
        <v>76590</v>
      </c>
      <c r="K57" s="158"/>
      <c r="L57" s="159"/>
      <c r="M57" s="21"/>
      <c r="N57" s="157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58"/>
      <c r="P57" s="159"/>
      <c r="Q57" s="21"/>
      <c r="R57" s="134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4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4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391075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SUM(Sheet1!F60,Sheet2!F60,Sheet3!F60,Sheet4!F60,Sheet5!F60,Sheet6!F60,Sheet7!F60,Sheet8!F60,Sheet9!F60,Sheet10!F60,Sheet11!F60,Sheet12!F60,Sheet13!F60,Sheet14!F60,Sheet15!F60,Sheet16!F60,Sheet17!F60,Sheet18!F60,Sheet19!F60,Sheet20!F60)</f>
        <v>18000</v>
      </c>
      <c r="G59" s="21"/>
      <c r="H59" s="134">
        <f>SUM(Sheet1!H60,Sheet2!H60,Sheet3!H60,Sheet4!H60,Sheet5!H60,Sheet6!H60,Sheet7!H60,Sheet8!H60,Sheet9!H60,Sheet10!H60,Sheet11!H60,Sheet12!H60,Sheet13!H60,Sheet14!H60,Sheet15!H60,Sheet16!H60,Sheet17!H60,Sheet18!H60,Sheet19!H60,Sheet20!H60)</f>
        <v>542204</v>
      </c>
      <c r="I59" s="21"/>
      <c r="J59" s="157">
        <f>SUM(Sheet1!J60,Sheet2!J60,Sheet3!J60,Sheet4!J60,Sheet5!J60,Sheet6!J60,Sheet7!J60,Sheet8!J60,Sheet9!J60,Sheet10!J60,Sheet11!J60,Sheet12!J60,Sheet13!J60,Sheet14!J60,Sheet15!J60,Sheet16!J60,Sheet17!J60,Sheet18!J60,Sheet19!J60,Sheet20!J60)</f>
        <v>151431</v>
      </c>
      <c r="K59" s="158"/>
      <c r="L59" s="159"/>
      <c r="M59" s="21"/>
      <c r="N59" s="157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58"/>
      <c r="P59" s="159"/>
      <c r="Q59" s="21"/>
      <c r="R59" s="134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34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711635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SUM(Sheet1!F62,Sheet2!F62,Sheet3!F62,Sheet4!F62,Sheet5!F62,Sheet6!F62,Sheet7!F62,Sheet8!F62,Sheet9!F62,Sheet10!F62,Sheet11!F62,Sheet12!F62,Sheet13!F62,Sheet14!F62,Sheet15!F62,Sheet16!F62,Sheet17!F62,Sheet18!F62,Sheet19!F62,Sheet20!F62)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34">
        <f>SUM(Sheet1!H62,Sheet2!H62,Sheet3!H62,Sheet4!H62,Sheet5!H62,Sheet6!H62,Sheet7!H62,Sheet8!H62,Sheet9!H62,Sheet10!H62,Sheet11!H62,Sheet12!H62,Sheet13!H62,Sheet14!H62,Sheet15!H62,Sheet16!H62,Sheet17!H62,Sheet18!H62,Sheet19!H62,Sheet20!H62)</f>
        <v>47562</v>
      </c>
      <c r="I61" s="21"/>
      <c r="J61" s="157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58"/>
      <c r="L61" s="159"/>
      <c r="M61" s="21"/>
      <c r="N61" s="157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58"/>
      <c r="P61" s="159"/>
      <c r="Q61" s="21"/>
      <c r="R61" s="134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47562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SUM(Sheet1!F64,Sheet2!F64,Sheet3!F64,Sheet4!F64,Sheet5!F64,Sheet6!F64,Sheet7!F64,Sheet8!F64,Sheet9!F64,Sheet10!F64,Sheet11!F64,Sheet12!F64,Sheet13!F64,Sheet14!F64,Sheet15!F64,Sheet16!F64,Sheet17!F64,Sheet18!F64,Sheet19!F64,Sheet20!F64)</f>
        <v>8000</v>
      </c>
      <c r="G63" s="21"/>
      <c r="H63" s="134">
        <f>SUM(Sheet1!H64,Sheet2!H64,Sheet3!H64,Sheet4!H64,Sheet5!H64,Sheet6!H64,Sheet7!H64,Sheet8!H64,Sheet9!H64,Sheet10!H64,Sheet11!H64,Sheet12!H64,Sheet13!H64,Sheet14!H64,Sheet15!H64,Sheet16!H64,Sheet17!H64,Sheet18!H64,Sheet19!H64,Sheet20!H64)</f>
        <v>66586</v>
      </c>
      <c r="I63" s="21"/>
      <c r="J63" s="157">
        <f>SUM(Sheet1!J64,Sheet2!J64,Sheet3!J64,Sheet4!J64,Sheet5!J64,Sheet6!J64,Sheet7!J64,Sheet8!J64,Sheet9!J64,Sheet10!J64,Sheet11!J64,Sheet12!J64,Sheet13!J64,Sheet14!J64,Sheet15!J64,Sheet16!J64,Sheet17!J64,Sheet18!J64,Sheet19!J64,Sheet20!J64)</f>
        <v>15000</v>
      </c>
      <c r="K63" s="158"/>
      <c r="L63" s="159"/>
      <c r="M63" s="21"/>
      <c r="N63" s="157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58"/>
      <c r="P63" s="159"/>
      <c r="Q63" s="21"/>
      <c r="R63" s="134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89586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SUM(Sheet1!F66,Sheet2!F66,Sheet3!F66,Sheet4!F66,Sheet5!F66,Sheet6!F66,Sheet7!F66,Sheet8!F66,Sheet9!F66,Sheet10!F66,Sheet11!F66,Sheet12!F66,Sheet13!F66,Sheet14!F66,Sheet15!F66,Sheet16!F66,Sheet17!F66,Sheet18!F66,Sheet19!F66,Sheet20!F66)</f>
        <v>3000</v>
      </c>
      <c r="G65" s="21"/>
      <c r="H65" s="134">
        <f>SUM(Sheet1!H66,Sheet2!H66,Sheet3!H66,Sheet4!H66,Sheet5!H66,Sheet6!H66,Sheet7!H66,Sheet8!H66,Sheet9!H66,Sheet10!H66,Sheet11!H66,Sheet12!H66,Sheet13!H66,Sheet14!H66,Sheet15!H66,Sheet16!H66,Sheet17!H66,Sheet18!H66,Sheet19!H66,Sheet20!H66)</f>
        <v>47562</v>
      </c>
      <c r="I65" s="21"/>
      <c r="J65" s="157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50562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96164</v>
      </c>
      <c r="G67" s="21"/>
      <c r="H67" s="133">
        <f>SUM(H57:H65)</f>
        <v>951235</v>
      </c>
      <c r="I67" s="57"/>
      <c r="J67" s="152">
        <f>SUM(J57:L65)</f>
        <v>243021</v>
      </c>
      <c r="K67" s="153"/>
      <c r="L67" s="154"/>
      <c r="M67" s="57"/>
      <c r="N67" s="152">
        <f>SUM(N57:P65)</f>
        <v>0</v>
      </c>
      <c r="O67" s="153"/>
      <c r="P67" s="154"/>
      <c r="Q67" s="57"/>
      <c r="R67" s="132">
        <f>SUM(R57:R65)</f>
        <v>0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1290420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5" zoomScale="86" zoomScaleNormal="93" zoomScalePageLayoutView="93" workbookViewId="0">
      <selection activeCell="R72" sqref="R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>
        <v>43171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43171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78164</v>
      </c>
      <c r="G23" s="121"/>
      <c r="H23" s="3"/>
      <c r="I23" s="121"/>
      <c r="J23" s="193">
        <v>72884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151048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78164</v>
      </c>
      <c r="G35" s="21"/>
      <c r="H35" s="68">
        <f>SUM(H21:H33)</f>
        <v>0</v>
      </c>
      <c r="I35" s="57"/>
      <c r="J35" s="196">
        <f>SUM(J21:L33)</f>
        <v>116055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194219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100472</v>
      </c>
      <c r="G44" s="121"/>
      <c r="H44" s="3">
        <v>4308</v>
      </c>
      <c r="I44" s="86"/>
      <c r="J44" s="141">
        <f>IFERROR(H44/F44,0)</f>
        <v>4.2877617644716939E-2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100472</v>
      </c>
      <c r="G48" s="21"/>
      <c r="H48" s="67">
        <f>H44</f>
        <v>4308</v>
      </c>
      <c r="I48" s="83"/>
      <c r="J48" s="141">
        <f>IFERROR(H48/F48,0)</f>
        <v>4.2877617644716939E-2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67164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67164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18000</v>
      </c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18000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8000</v>
      </c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8000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3000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3000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96164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96164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J72" sqref="J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304395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304395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466105</v>
      </c>
      <c r="I23" s="121"/>
      <c r="J23" s="193">
        <v>243021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709126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28537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28537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19025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19025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47562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47562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85611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85611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951235</v>
      </c>
      <c r="I35" s="57"/>
      <c r="J35" s="196">
        <f>SUM(J21:L33)</f>
        <v>243021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1194256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1001300</v>
      </c>
      <c r="G46" s="121"/>
      <c r="J46" s="143"/>
      <c r="K46" s="86"/>
      <c r="L46" s="3">
        <v>50065</v>
      </c>
      <c r="M46" s="101"/>
      <c r="N46" s="141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1001300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50065</v>
      </c>
      <c r="M48" s="83"/>
      <c r="N48" s="141">
        <f>IFERROR(L48/F48,0)</f>
        <v>0.05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247321</v>
      </c>
      <c r="I58" s="121"/>
      <c r="J58" s="193">
        <v>76590</v>
      </c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323911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542204</v>
      </c>
      <c r="I60" s="121"/>
      <c r="J60" s="193">
        <v>151431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693635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47562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47562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66586</v>
      </c>
      <c r="I64" s="121"/>
      <c r="J64" s="193">
        <v>15000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81586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47562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47562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951235</v>
      </c>
      <c r="I68" s="57"/>
      <c r="J68" s="196">
        <f>SUM(J58:L66)</f>
        <v>243021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1194256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9" zoomScale="86" zoomScaleNormal="93" zoomScalePageLayoutView="93" workbookViewId="0">
      <selection activeCell="H60" sqref="H60:H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MiraCosta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